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B3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68" i="63" l="1"/>
  <c r="AB64"/>
  <c r="AB56"/>
  <c r="AB36"/>
  <c r="AB81"/>
  <c r="AB56" i="62"/>
  <c r="AB84" i="61"/>
  <c r="AB76"/>
  <c r="AB68"/>
  <c r="AB64"/>
  <c r="AB44"/>
  <c r="AB20"/>
  <c r="AB93"/>
  <c r="AB89"/>
  <c r="AA6" i="63"/>
  <c r="AA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F78" s="1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F18" s="1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F32" s="1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F96" s="1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F52" s="1"/>
  <c r="B53"/>
  <c r="F53" s="1"/>
  <c r="C53"/>
  <c r="B54"/>
  <c r="C54"/>
  <c r="B55"/>
  <c r="C55"/>
  <c r="B56"/>
  <c r="C56"/>
  <c r="F56" s="1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F95"/>
  <c r="U94"/>
  <c r="N94"/>
  <c r="F94"/>
  <c r="AD93"/>
  <c r="U93"/>
  <c r="N93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AD17"/>
  <c r="U17"/>
  <c r="U16"/>
  <c r="F16"/>
  <c r="U15"/>
  <c r="U14"/>
  <c r="F14"/>
  <c r="AD13"/>
  <c r="U13"/>
  <c r="F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U55"/>
  <c r="F55"/>
  <c r="U54"/>
  <c r="N54"/>
  <c r="F54"/>
  <c r="U53"/>
  <c r="U52"/>
  <c r="N52"/>
  <c r="U51"/>
  <c r="U50"/>
  <c r="N50"/>
  <c r="F50"/>
  <c r="U49"/>
  <c r="U48"/>
  <c r="N48"/>
  <c r="F48"/>
  <c r="U47"/>
  <c r="U46"/>
  <c r="N46"/>
  <c r="F46"/>
  <c r="U45"/>
  <c r="F45"/>
  <c r="U44"/>
  <c r="N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58" l="1"/>
  <c r="F23" i="63"/>
  <c r="F21"/>
  <c r="F19"/>
  <c r="F15"/>
  <c r="F13"/>
  <c r="F9"/>
  <c r="F7"/>
  <c r="B99"/>
  <c r="F5"/>
  <c r="F84" i="55"/>
  <c r="F92" i="56"/>
  <c r="C99" i="63"/>
  <c r="F44" i="61"/>
  <c r="B99"/>
  <c r="F73" i="56"/>
  <c r="B99"/>
  <c r="F23"/>
  <c r="C99" i="55"/>
  <c r="C99" i="57"/>
  <c r="F3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O40" s="1"/>
  <c r="N44"/>
  <c r="N48"/>
  <c r="O48" s="1"/>
  <c r="N52"/>
  <c r="N55"/>
  <c r="N56"/>
  <c r="N59"/>
  <c r="N60"/>
  <c r="N63"/>
  <c r="N64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I99"/>
  <c r="N81"/>
  <c r="N82"/>
  <c r="N85"/>
  <c r="O85" s="1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O98"/>
  <c r="V26" i="56"/>
  <c r="O35"/>
  <c r="V40"/>
  <c r="V42"/>
  <c r="O51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F61"/>
  <c r="O64"/>
  <c r="O92"/>
  <c r="O45" i="56"/>
  <c r="O65"/>
  <c r="V3" i="55"/>
  <c r="V66"/>
  <c r="V82"/>
  <c r="O15" i="56"/>
  <c r="V36"/>
  <c r="O47"/>
  <c r="V52"/>
  <c r="V59"/>
  <c r="O70"/>
  <c r="V94"/>
  <c r="V28" i="55"/>
  <c r="V44"/>
  <c r="V18" i="56"/>
  <c r="V27"/>
  <c r="V48"/>
  <c r="V50"/>
  <c r="B99" i="55"/>
  <c r="F3"/>
  <c r="K99"/>
  <c r="F5"/>
  <c r="G18"/>
  <c r="O19"/>
  <c r="N20"/>
  <c r="O20" s="1"/>
  <c r="F21"/>
  <c r="N36"/>
  <c r="O36" s="1"/>
  <c r="F37"/>
  <c r="N52"/>
  <c r="F53"/>
  <c r="O68"/>
  <c r="O76"/>
  <c r="O5" i="56"/>
  <c r="O21"/>
  <c r="O37"/>
  <c r="O77"/>
  <c r="O93"/>
  <c r="O70" i="55"/>
  <c r="O86"/>
  <c r="O7" i="56"/>
  <c r="O23"/>
  <c r="V28"/>
  <c r="V39"/>
  <c r="V63"/>
  <c r="V82"/>
  <c r="J99" i="55"/>
  <c r="N24"/>
  <c r="O24" s="1"/>
  <c r="N40"/>
  <c r="O40" s="1"/>
  <c r="N56"/>
  <c r="O56" s="1"/>
  <c r="O96"/>
  <c r="O56" i="56"/>
  <c r="V25" i="58"/>
  <c r="V38"/>
  <c r="V41"/>
  <c r="V70"/>
  <c r="V75" i="55"/>
  <c r="V56" i="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64" i="55"/>
  <c r="V68"/>
  <c r="V80"/>
  <c r="V88"/>
  <c r="V92"/>
  <c r="F3" i="56"/>
  <c r="F99" s="1"/>
  <c r="V5"/>
  <c r="V9"/>
  <c r="V17"/>
  <c r="V21"/>
  <c r="V25"/>
  <c r="V29"/>
  <c r="V33"/>
  <c r="V37"/>
  <c r="V45"/>
  <c r="V49"/>
  <c r="V57"/>
  <c r="V65"/>
  <c r="V77"/>
  <c r="V85"/>
  <c r="V89"/>
  <c r="V93"/>
  <c r="V97"/>
  <c r="N3" i="57"/>
  <c r="N3" i="56"/>
  <c r="G88" i="57"/>
  <c r="N90"/>
  <c r="F91"/>
  <c r="K99" i="58"/>
  <c r="U99"/>
  <c r="F9"/>
  <c r="F17"/>
  <c r="O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60"/>
  <c r="O52"/>
  <c r="O36"/>
  <c r="O71" i="55"/>
  <c r="O27"/>
  <c r="O45" i="58"/>
  <c r="G3" i="56"/>
  <c r="O14" i="55"/>
  <c r="O48" i="57"/>
  <c r="O64"/>
  <c r="O78" i="56"/>
  <c r="O66"/>
  <c r="O62"/>
  <c r="O54"/>
  <c r="O46"/>
  <c r="O30"/>
  <c r="O26"/>
  <c r="O10"/>
  <c r="O78" i="55"/>
  <c r="O74"/>
  <c r="O66"/>
  <c r="O96" i="56"/>
  <c r="O84"/>
  <c r="O76"/>
  <c r="O64"/>
  <c r="O44"/>
  <c r="O24"/>
  <c r="O13"/>
  <c r="O60" i="55"/>
  <c r="G60"/>
  <c r="V60" s="1"/>
  <c r="G52"/>
  <c r="V52" s="1"/>
  <c r="V51"/>
  <c r="O46"/>
  <c r="O9"/>
  <c r="O62"/>
  <c r="O97" i="56"/>
  <c r="O89"/>
  <c r="O81"/>
  <c r="O73"/>
  <c r="V69"/>
  <c r="V61"/>
  <c r="O57"/>
  <c r="V53"/>
  <c r="O29"/>
  <c r="O25"/>
  <c r="V11"/>
  <c r="O52" i="55"/>
  <c r="V16"/>
  <c r="V84"/>
  <c r="O72"/>
  <c r="O12"/>
  <c r="O57" i="58"/>
  <c r="V74"/>
  <c r="O65"/>
  <c r="G94" i="57"/>
  <c r="V94" s="1"/>
  <c r="G86"/>
  <c r="O86" s="1"/>
  <c r="G78"/>
  <c r="V78" s="1"/>
  <c r="G42"/>
  <c r="V42" s="1"/>
  <c r="G14"/>
  <c r="V14" s="1"/>
  <c r="O93" i="58"/>
  <c r="G90" i="57"/>
  <c r="V90" s="1"/>
  <c r="G74"/>
  <c r="V74" s="1"/>
  <c r="G18"/>
  <c r="O18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86" i="57" l="1"/>
  <c r="O5"/>
  <c r="O78"/>
  <c r="O4" i="56"/>
  <c r="O14" i="57"/>
  <c r="O10"/>
  <c r="O11" i="58"/>
  <c r="O90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L93" i="78"/>
  <c r="K63"/>
  <c r="P55"/>
  <c r="H66"/>
  <c r="Q34"/>
  <c r="Q53"/>
  <c r="J76"/>
  <c r="Q28"/>
  <c r="K18"/>
  <c r="L30"/>
  <c r="I67"/>
  <c r="P74"/>
  <c r="Q58"/>
  <c r="H12"/>
  <c r="N96"/>
  <c r="L18"/>
  <c r="I56"/>
  <c r="J27"/>
  <c r="L81"/>
  <c r="J10"/>
  <c r="O64"/>
  <c r="Q30"/>
  <c r="J35"/>
  <c r="K85"/>
  <c r="P67"/>
  <c r="L16"/>
  <c r="B98"/>
  <c r="L19"/>
  <c r="O38"/>
  <c r="L79"/>
  <c r="P41"/>
  <c r="L69"/>
  <c r="L34"/>
  <c r="H49"/>
  <c r="J86"/>
  <c r="B80"/>
  <c r="J88"/>
  <c r="H83"/>
  <c r="N61"/>
  <c r="P4"/>
  <c r="G29"/>
  <c r="I82"/>
  <c r="H94"/>
  <c r="H91"/>
  <c r="N94"/>
  <c r="Q6"/>
  <c r="H98"/>
  <c r="G80"/>
  <c r="Q8"/>
  <c r="K19"/>
  <c r="N59"/>
  <c r="G91"/>
  <c r="L61"/>
  <c r="H25"/>
  <c r="H42"/>
  <c r="G22"/>
  <c r="O46"/>
  <c r="P65"/>
  <c r="J18"/>
  <c r="I47"/>
  <c r="K25"/>
  <c r="J32"/>
  <c r="L26"/>
  <c r="J87"/>
  <c r="O88"/>
  <c r="L64"/>
  <c r="K72"/>
  <c r="G7"/>
  <c r="Q29"/>
  <c r="J85"/>
  <c r="O6"/>
  <c r="N6"/>
  <c r="O89"/>
  <c r="K43"/>
  <c r="G13"/>
  <c r="O74"/>
  <c r="P17"/>
  <c r="H34"/>
  <c r="N32"/>
  <c r="G59"/>
  <c r="K82"/>
  <c r="G38"/>
  <c r="O21"/>
  <c r="H13"/>
  <c r="G95"/>
  <c r="J39"/>
  <c r="O78"/>
  <c r="I35"/>
  <c r="B28"/>
  <c r="P59"/>
  <c r="G43"/>
  <c r="N8"/>
  <c r="Q38"/>
  <c r="N23"/>
  <c r="P20"/>
  <c r="O26"/>
  <c r="I57"/>
  <c r="K89"/>
  <c r="B13"/>
  <c r="K93"/>
  <c r="G31"/>
  <c r="O98"/>
  <c r="O67"/>
  <c r="H37"/>
  <c r="Q57"/>
  <c r="I86"/>
  <c r="G46"/>
  <c r="J62"/>
  <c r="O87"/>
  <c r="I48"/>
  <c r="B27"/>
  <c r="P14"/>
  <c r="J38"/>
  <c r="G51"/>
  <c r="I55"/>
  <c r="Q42"/>
  <c r="B22"/>
  <c r="K98"/>
  <c r="P73"/>
  <c r="K28"/>
  <c r="O42"/>
  <c r="H78"/>
  <c r="H62"/>
  <c r="K84"/>
  <c r="P75"/>
  <c r="J14"/>
  <c r="P77"/>
  <c r="L65"/>
  <c r="O13"/>
  <c r="Q40"/>
  <c r="G6"/>
  <c r="G35"/>
  <c r="H47"/>
  <c r="J33"/>
  <c r="P13"/>
  <c r="J55"/>
  <c r="G66"/>
  <c r="B20"/>
  <c r="J64"/>
  <c r="G23"/>
  <c r="B78"/>
  <c r="J59"/>
  <c r="I38"/>
  <c r="K26"/>
  <c r="O96"/>
  <c r="O39"/>
  <c r="L53"/>
  <c r="Q51"/>
  <c r="J40"/>
  <c r="B32"/>
  <c r="J44"/>
  <c r="P31"/>
  <c r="K15"/>
  <c r="J61"/>
  <c r="K39"/>
  <c r="N31"/>
  <c r="L15"/>
  <c r="N36"/>
  <c r="G71"/>
  <c r="H89"/>
  <c r="K45"/>
  <c r="B68"/>
  <c r="K52"/>
  <c r="I25"/>
  <c r="K66"/>
  <c r="G39"/>
  <c r="Q68"/>
  <c r="L27"/>
  <c r="O27"/>
  <c r="B48"/>
  <c r="H3"/>
  <c r="N15"/>
  <c r="K31"/>
  <c r="G24"/>
  <c r="N66"/>
  <c r="L35"/>
  <c r="L51"/>
  <c r="Q79"/>
  <c r="N74"/>
  <c r="B30"/>
  <c r="N26"/>
  <c r="K60"/>
  <c r="O52"/>
  <c r="L4"/>
  <c r="G44"/>
  <c r="P68"/>
  <c r="I14"/>
  <c r="P78"/>
  <c r="L97"/>
  <c r="I90"/>
  <c r="I16"/>
  <c r="P96"/>
  <c r="O28"/>
  <c r="G11"/>
  <c r="O48"/>
  <c r="N44"/>
  <c r="N28"/>
  <c r="H52"/>
  <c r="B40"/>
  <c r="P90"/>
  <c r="J36"/>
  <c r="Q87"/>
  <c r="K12"/>
  <c r="G27"/>
  <c r="P95"/>
  <c r="Q60"/>
  <c r="L59"/>
  <c r="G86"/>
  <c r="B21"/>
  <c r="O15"/>
  <c r="C1"/>
  <c r="B43"/>
  <c r="P37"/>
  <c r="G85"/>
  <c r="B52"/>
  <c r="O36"/>
  <c r="J11"/>
  <c r="J96"/>
  <c r="N54"/>
  <c r="J52"/>
  <c r="O77"/>
  <c r="O53"/>
  <c r="K17"/>
  <c r="Q45"/>
  <c r="Q78"/>
  <c r="B46"/>
  <c r="G33"/>
  <c r="H60"/>
  <c r="J56"/>
  <c r="Q32"/>
  <c r="B38"/>
  <c r="Q93"/>
  <c r="L68"/>
  <c r="H32"/>
  <c r="Q69"/>
  <c r="B18"/>
  <c r="B88"/>
  <c r="L66"/>
  <c r="B75"/>
  <c r="K56"/>
  <c r="N87"/>
  <c r="O60"/>
  <c r="H26"/>
  <c r="J8"/>
  <c r="L73"/>
  <c r="L48"/>
  <c r="N50"/>
  <c r="O8"/>
  <c r="G73"/>
  <c r="Q31"/>
  <c r="I94"/>
  <c r="B67"/>
  <c r="P6"/>
  <c r="G89"/>
  <c r="B4"/>
  <c r="G98"/>
  <c r="K70"/>
  <c r="J94"/>
  <c r="H20"/>
  <c r="Q50"/>
  <c r="G62"/>
  <c r="G26"/>
  <c r="J74"/>
  <c r="I10"/>
  <c r="P57"/>
  <c r="B92"/>
  <c r="P83"/>
  <c r="P29"/>
  <c r="L24"/>
  <c r="K22"/>
  <c r="H19"/>
  <c r="L86"/>
  <c r="I92"/>
  <c r="L20"/>
  <c r="J92"/>
  <c r="P12"/>
  <c r="B59"/>
  <c r="K10"/>
  <c r="O55"/>
  <c r="G34"/>
  <c r="B12"/>
  <c r="B31"/>
  <c r="N13"/>
  <c r="L88"/>
  <c r="H96"/>
  <c r="B58"/>
  <c r="H9"/>
  <c r="J49"/>
  <c r="H92"/>
  <c r="L67"/>
  <c r="H72"/>
  <c r="O40"/>
  <c r="L46"/>
  <c r="N63"/>
  <c r="B36"/>
  <c r="H77"/>
  <c r="N70"/>
  <c r="K57"/>
  <c r="L76"/>
  <c r="P21"/>
  <c r="I46"/>
  <c r="P97"/>
  <c r="O85"/>
  <c r="N77"/>
  <c r="H61"/>
  <c r="Q5"/>
  <c r="Q7"/>
  <c r="B14"/>
  <c r="J72"/>
  <c r="O22"/>
  <c r="P52"/>
  <c r="P8"/>
  <c r="G60"/>
  <c r="K32"/>
  <c r="J63"/>
  <c r="K30"/>
  <c r="P9"/>
  <c r="O35"/>
  <c r="P25"/>
  <c r="H41"/>
  <c r="I29"/>
  <c r="G72"/>
  <c r="P38"/>
  <c r="L8"/>
  <c r="N38"/>
  <c r="P50"/>
  <c r="H53"/>
  <c r="G92"/>
  <c r="K27"/>
  <c r="H82"/>
  <c r="P46"/>
  <c r="J54"/>
  <c r="K35"/>
  <c r="Q10"/>
  <c r="N69"/>
  <c r="G97"/>
  <c r="O97"/>
  <c r="I51"/>
  <c r="Q16"/>
  <c r="H51"/>
  <c r="N22"/>
  <c r="I4"/>
  <c r="J24"/>
  <c r="N95"/>
  <c r="N88"/>
  <c r="N52"/>
  <c r="D1"/>
  <c r="B64"/>
  <c r="G40"/>
  <c r="I88"/>
  <c r="Q95"/>
  <c r="N57"/>
  <c r="B15"/>
  <c r="J21"/>
  <c r="I54"/>
  <c r="N58"/>
  <c r="N79"/>
  <c r="I73"/>
  <c r="K29"/>
  <c r="O83"/>
  <c r="N40"/>
  <c r="O9"/>
  <c r="P80"/>
  <c r="P89"/>
  <c r="B72"/>
  <c r="G70"/>
  <c r="Q64"/>
  <c r="N75"/>
  <c r="B89"/>
  <c r="P43"/>
  <c r="I31"/>
  <c r="K58"/>
  <c r="O70"/>
  <c r="N73"/>
  <c r="H95"/>
  <c r="K81"/>
  <c r="O81"/>
  <c r="B45"/>
  <c r="I58"/>
  <c r="G21"/>
  <c r="B16"/>
  <c r="Q19"/>
  <c r="I98"/>
  <c r="G19"/>
  <c r="O11"/>
  <c r="O20"/>
  <c r="L39"/>
  <c r="P56"/>
  <c r="K74"/>
  <c r="P64"/>
  <c r="B83"/>
  <c r="N5"/>
  <c r="G61"/>
  <c r="H33"/>
  <c r="K75"/>
  <c r="P71"/>
  <c r="O17"/>
  <c r="N10"/>
  <c r="I43"/>
  <c r="H81"/>
  <c r="H93"/>
  <c r="K78"/>
  <c r="G53"/>
  <c r="N82"/>
  <c r="P54"/>
  <c r="L84"/>
  <c r="J42"/>
  <c r="P18"/>
  <c r="I83"/>
  <c r="O82"/>
  <c r="L9"/>
  <c r="O43"/>
  <c r="N65"/>
  <c r="O41"/>
  <c r="I59"/>
  <c r="L52"/>
  <c r="G83"/>
  <c r="B91"/>
  <c r="B74"/>
  <c r="G74"/>
  <c r="O25"/>
  <c r="H63"/>
  <c r="Q25"/>
  <c r="H5"/>
  <c r="Q74"/>
  <c r="P53"/>
  <c r="B57"/>
  <c r="P10"/>
  <c r="I91"/>
  <c r="G37"/>
  <c r="G90"/>
  <c r="H65"/>
  <c r="I18"/>
  <c r="J45"/>
  <c r="G17"/>
  <c r="O80"/>
  <c r="B11"/>
  <c r="B71"/>
  <c r="N18"/>
  <c r="K61"/>
  <c r="B49"/>
  <c r="I95"/>
  <c r="Q77"/>
  <c r="P62"/>
  <c r="K47"/>
  <c r="O23"/>
  <c r="B25"/>
  <c r="I96"/>
  <c r="H30"/>
  <c r="H73"/>
  <c r="Q21"/>
  <c r="L94"/>
  <c r="N49"/>
  <c r="P47"/>
  <c r="Q52"/>
  <c r="G63"/>
  <c r="I79"/>
  <c r="H85"/>
  <c r="N17"/>
  <c r="J13"/>
  <c r="J97"/>
  <c r="N67"/>
  <c r="P19"/>
  <c r="G69"/>
  <c r="P61"/>
  <c r="Q82"/>
  <c r="P27"/>
  <c r="L12"/>
  <c r="F1"/>
  <c r="Q67"/>
  <c r="B17"/>
  <c r="P66"/>
  <c r="P36"/>
  <c r="B61"/>
  <c r="I23"/>
  <c r="P60"/>
  <c r="L91"/>
  <c r="J82"/>
  <c r="G52"/>
  <c r="O61"/>
  <c r="B51"/>
  <c r="I61"/>
  <c r="Q91"/>
  <c r="Q89"/>
  <c r="O56"/>
  <c r="K7"/>
  <c r="Q18"/>
  <c r="I75"/>
  <c r="K33"/>
  <c r="N45"/>
  <c r="J5"/>
  <c r="B39"/>
  <c r="O57"/>
  <c r="B19"/>
  <c r="Q48"/>
  <c r="B96"/>
  <c r="K51"/>
  <c r="O3"/>
  <c r="G15"/>
  <c r="O51"/>
  <c r="J46"/>
  <c r="O33"/>
  <c r="N47"/>
  <c r="B35"/>
  <c r="L23"/>
  <c r="I32"/>
  <c r="N16"/>
  <c r="O75"/>
  <c r="H18"/>
  <c r="B53"/>
  <c r="I60"/>
  <c r="K50"/>
  <c r="K21"/>
  <c r="Q63"/>
  <c r="N51"/>
  <c r="H70"/>
  <c r="Q92"/>
  <c r="Q35"/>
  <c r="L28"/>
  <c r="G58"/>
  <c r="P86"/>
  <c r="O91"/>
  <c r="P16"/>
  <c r="I63"/>
  <c r="K42"/>
  <c r="O71"/>
  <c r="G3"/>
  <c r="I13"/>
  <c r="J98"/>
  <c r="L98"/>
  <c r="L21"/>
  <c r="G68"/>
  <c r="Q20"/>
  <c r="L80"/>
  <c r="P82"/>
  <c r="I19"/>
  <c r="L72"/>
  <c r="I78"/>
  <c r="K49"/>
  <c r="N83"/>
  <c r="P34"/>
  <c r="G57"/>
  <c r="J22"/>
  <c r="G48"/>
  <c r="H16"/>
  <c r="P40"/>
  <c r="J25"/>
  <c r="G79"/>
  <c r="K71"/>
  <c r="O76"/>
  <c r="J65"/>
  <c r="K86"/>
  <c r="I70"/>
  <c r="N86"/>
  <c r="L50"/>
  <c r="B44"/>
  <c r="I50"/>
  <c r="Q81"/>
  <c r="J47"/>
  <c r="I27"/>
  <c r="O7"/>
  <c r="I11"/>
  <c r="I71"/>
  <c r="B9"/>
  <c r="B77"/>
  <c r="Q17"/>
  <c r="G5"/>
  <c r="N97"/>
  <c r="H44"/>
  <c r="P84"/>
  <c r="G41"/>
  <c r="O4"/>
  <c r="N89"/>
  <c r="O90"/>
  <c r="N33"/>
  <c r="B70"/>
  <c r="J29"/>
  <c r="J68"/>
  <c r="I69"/>
  <c r="H43"/>
  <c r="O73"/>
  <c r="K4"/>
  <c r="N85"/>
  <c r="L7"/>
  <c r="O24"/>
  <c r="H84"/>
  <c r="H11"/>
  <c r="O12"/>
  <c r="N68"/>
  <c r="L40"/>
  <c r="Q23"/>
  <c r="H38"/>
  <c r="K96"/>
  <c r="K6"/>
  <c r="P49"/>
  <c r="L85"/>
  <c r="O37"/>
  <c r="N12"/>
  <c r="H67"/>
  <c r="H76"/>
  <c r="J95"/>
  <c r="P32"/>
  <c r="I93"/>
  <c r="Q97"/>
  <c r="H97"/>
  <c r="G54"/>
  <c r="L42"/>
  <c r="J23"/>
  <c r="I52"/>
  <c r="Q54"/>
  <c r="K44"/>
  <c r="N55"/>
  <c r="L5"/>
  <c r="K3"/>
  <c r="H40"/>
  <c r="I64"/>
  <c r="J48"/>
  <c r="N29"/>
  <c r="N64"/>
  <c r="H71"/>
  <c r="B6"/>
  <c r="K37"/>
  <c r="P15"/>
  <c r="J3"/>
  <c r="H45"/>
  <c r="J34"/>
  <c r="N92"/>
  <c r="H35"/>
  <c r="P94"/>
  <c r="J19"/>
  <c r="J66"/>
  <c r="L54"/>
  <c r="L56"/>
  <c r="G93"/>
  <c r="H75"/>
  <c r="I8"/>
  <c r="Q12"/>
  <c r="P3"/>
  <c r="K97"/>
  <c r="L33"/>
  <c r="B33"/>
  <c r="K48"/>
  <c r="K8"/>
  <c r="B90"/>
  <c r="B81"/>
  <c r="B62"/>
  <c r="L74"/>
  <c r="H74"/>
  <c r="N56"/>
  <c r="J79"/>
  <c r="L45"/>
  <c r="H21"/>
  <c r="G14"/>
  <c r="O44"/>
  <c r="B66"/>
  <c r="B54"/>
  <c r="J53"/>
  <c r="B85"/>
  <c r="Q36"/>
  <c r="O68"/>
  <c r="J60"/>
  <c r="N14"/>
  <c r="P91"/>
  <c r="H6"/>
  <c r="L71"/>
  <c r="I21"/>
  <c r="K64"/>
  <c r="Q86"/>
  <c r="P30"/>
  <c r="J6"/>
  <c r="P42"/>
  <c r="H15"/>
  <c r="P58"/>
  <c r="J31"/>
  <c r="G88"/>
  <c r="O14"/>
  <c r="K59"/>
  <c r="P98"/>
  <c r="K9"/>
  <c r="J50"/>
  <c r="G81"/>
  <c r="J9"/>
  <c r="P92"/>
  <c r="L57"/>
  <c r="L14"/>
  <c r="N21"/>
  <c r="N71"/>
  <c r="B65"/>
  <c r="K69"/>
  <c r="G65"/>
  <c r="B63"/>
  <c r="Q56"/>
  <c r="I72"/>
  <c r="G76"/>
  <c r="H24"/>
  <c r="Q14"/>
  <c r="K79"/>
  <c r="I74"/>
  <c r="N39"/>
  <c r="O94"/>
  <c r="I62"/>
  <c r="J93"/>
  <c r="N62"/>
  <c r="P51"/>
  <c r="G4"/>
  <c r="O62"/>
  <c r="K83"/>
  <c r="Q55"/>
  <c r="I15"/>
  <c r="K73"/>
  <c r="I77"/>
  <c r="I39"/>
  <c r="J12"/>
  <c r="L47"/>
  <c r="K91"/>
  <c r="G30"/>
  <c r="N46"/>
  <c r="B37"/>
  <c r="Q44"/>
  <c r="H39"/>
  <c r="Q47"/>
  <c r="G25"/>
  <c r="I66"/>
  <c r="O18"/>
  <c r="K67"/>
  <c r="O32"/>
  <c r="K40"/>
  <c r="G64"/>
  <c r="O30"/>
  <c r="K46"/>
  <c r="P44"/>
  <c r="G87"/>
  <c r="H50"/>
  <c r="Q61"/>
  <c r="Q26"/>
  <c r="Q49"/>
  <c r="P48"/>
  <c r="G9"/>
  <c r="N90"/>
  <c r="H68"/>
  <c r="J91"/>
  <c r="G78"/>
  <c r="J78"/>
  <c r="H27"/>
  <c r="K20"/>
  <c r="O72"/>
  <c r="H14"/>
  <c r="B34"/>
  <c r="G84"/>
  <c r="O66"/>
  <c r="J30"/>
  <c r="J77"/>
  <c r="L31"/>
  <c r="Q73"/>
  <c r="J43"/>
  <c r="B76"/>
  <c r="P63"/>
  <c r="K16"/>
  <c r="J75"/>
  <c r="J7"/>
  <c r="N60"/>
  <c r="N30"/>
  <c r="K14"/>
  <c r="P45"/>
  <c r="G18"/>
  <c r="J4"/>
  <c r="P7"/>
  <c r="O50"/>
  <c r="I36"/>
  <c r="I81"/>
  <c r="L32"/>
  <c r="B60"/>
  <c r="Q84"/>
  <c r="I80"/>
  <c r="L75"/>
  <c r="B3"/>
  <c r="L70"/>
  <c r="B2"/>
  <c r="J51"/>
  <c r="K34"/>
  <c r="L83"/>
  <c r="B7"/>
  <c r="N19"/>
  <c r="N7"/>
  <c r="B10"/>
  <c r="O65"/>
  <c r="I20"/>
  <c r="H10"/>
  <c r="G96"/>
  <c r="H55"/>
  <c r="I42"/>
  <c r="I87"/>
  <c r="P79"/>
  <c r="P35"/>
  <c r="G50"/>
  <c r="Q13"/>
  <c r="I85"/>
  <c r="L89"/>
  <c r="G10"/>
  <c r="L41"/>
  <c r="I30"/>
  <c r="N42"/>
  <c r="K92"/>
  <c r="O54"/>
  <c r="O84"/>
  <c r="J70"/>
  <c r="O45"/>
  <c r="Q70"/>
  <c r="L90"/>
  <c r="N3"/>
  <c r="H48"/>
  <c r="B8"/>
  <c r="J20"/>
  <c r="I3"/>
  <c r="K11"/>
  <c r="K55"/>
  <c r="L3"/>
  <c r="L58"/>
  <c r="G16"/>
  <c r="P81"/>
  <c r="H36"/>
  <c r="O63"/>
  <c r="I76"/>
  <c r="G8"/>
  <c r="I65"/>
  <c r="N72"/>
  <c r="B55"/>
  <c r="H64"/>
  <c r="Q27"/>
  <c r="H79"/>
  <c r="I37"/>
  <c r="I28"/>
  <c r="L22"/>
  <c r="Q4"/>
  <c r="N81"/>
  <c r="O93"/>
  <c r="I41"/>
  <c r="L49"/>
  <c r="N34"/>
  <c r="H23"/>
  <c r="H28"/>
  <c r="H69"/>
  <c r="H90"/>
  <c r="Q9"/>
  <c r="B93"/>
  <c r="Q88"/>
  <c r="L6"/>
  <c r="G45"/>
  <c r="P39"/>
  <c r="J67"/>
  <c r="B23"/>
  <c r="I24"/>
  <c r="O5"/>
  <c r="J28"/>
  <c r="J26"/>
  <c r="Q83"/>
  <c r="B87"/>
  <c r="I34"/>
  <c r="H54"/>
  <c r="K68"/>
  <c r="P87"/>
  <c r="O34"/>
  <c r="P11"/>
  <c r="Q43"/>
  <c r="P88"/>
  <c r="Q72"/>
  <c r="J58"/>
  <c r="B79"/>
  <c r="G55"/>
  <c r="P28"/>
  <c r="I22"/>
  <c r="L17"/>
  <c r="J83"/>
  <c r="G82"/>
  <c r="P85"/>
  <c r="J15"/>
  <c r="N37"/>
  <c r="N41"/>
  <c r="B97"/>
  <c r="I97"/>
  <c r="I89"/>
  <c r="L11"/>
  <c r="O92"/>
  <c r="N43"/>
  <c r="E1"/>
  <c r="Q94"/>
  <c r="H31"/>
  <c r="N4"/>
  <c r="H17"/>
  <c r="J16"/>
  <c r="L87"/>
  <c r="G32"/>
  <c r="J81"/>
  <c r="P33"/>
  <c r="J37"/>
  <c r="Q98"/>
  <c r="Q62"/>
  <c r="K24"/>
  <c r="K95"/>
  <c r="B24"/>
  <c r="N27"/>
  <c r="K53"/>
  <c r="P26"/>
  <c r="L96"/>
  <c r="G12"/>
  <c r="P70"/>
  <c r="G20"/>
  <c r="I84"/>
  <c r="Q80"/>
  <c r="I9"/>
  <c r="G28"/>
  <c r="G47"/>
  <c r="O59"/>
  <c r="L38"/>
  <c r="N98"/>
  <c r="J69"/>
  <c r="H87"/>
  <c r="H57"/>
  <c r="H22"/>
  <c r="Q90"/>
  <c r="O79"/>
  <c r="L82"/>
  <c r="L43"/>
  <c r="Q59"/>
  <c r="H8"/>
  <c r="L55"/>
  <c r="K94"/>
  <c r="B42"/>
  <c r="L29"/>
  <c r="H59"/>
  <c r="H46"/>
  <c r="G2"/>
  <c r="B82"/>
  <c r="K76"/>
  <c r="B86"/>
  <c r="I33"/>
  <c r="Q11"/>
  <c r="K5"/>
  <c r="B29"/>
  <c r="I5"/>
  <c r="O86"/>
  <c r="L78"/>
  <c r="L25"/>
  <c r="Q96"/>
  <c r="N84"/>
  <c r="Q37"/>
  <c r="L62"/>
  <c r="O19"/>
  <c r="O16"/>
  <c r="P22"/>
  <c r="L44"/>
  <c r="Q76"/>
  <c r="B95"/>
  <c r="Q85"/>
  <c r="L13"/>
  <c r="G56"/>
  <c r="B84"/>
  <c r="Q33"/>
  <c r="O10"/>
  <c r="K38"/>
  <c r="Q41"/>
  <c r="I26"/>
  <c r="J84"/>
  <c r="K80"/>
  <c r="K36"/>
  <c r="H86"/>
  <c r="P5"/>
  <c r="Q3"/>
  <c r="G94"/>
  <c r="L63"/>
  <c r="B94"/>
  <c r="O69"/>
  <c r="J73"/>
  <c r="K13"/>
  <c r="K62"/>
  <c r="H2"/>
  <c r="N93"/>
  <c r="P93"/>
  <c r="Q22"/>
  <c r="O58"/>
  <c r="Q75"/>
  <c r="J71"/>
  <c r="I53"/>
  <c r="O29"/>
  <c r="K23"/>
  <c r="K54"/>
  <c r="I45"/>
  <c r="L36"/>
  <c r="K88"/>
  <c r="H56"/>
  <c r="I12"/>
  <c r="N78"/>
  <c r="B47"/>
  <c r="I44"/>
  <c r="L60"/>
  <c r="H29"/>
  <c r="L37"/>
  <c r="N9"/>
  <c r="K65"/>
  <c r="I40"/>
  <c r="J80"/>
  <c r="P24"/>
  <c r="H80"/>
  <c r="B41"/>
  <c r="K77"/>
  <c r="O47"/>
  <c r="N76"/>
  <c r="O95"/>
  <c r="N24"/>
  <c r="Q46"/>
  <c r="H58"/>
  <c r="B69"/>
  <c r="P69"/>
  <c r="B50"/>
  <c r="N53"/>
  <c r="P72"/>
  <c r="L95"/>
  <c r="K87"/>
  <c r="I7"/>
  <c r="L77"/>
  <c r="G49"/>
  <c r="N11"/>
  <c r="Q24"/>
  <c r="J17"/>
  <c r="I68"/>
  <c r="B73"/>
  <c r="I49"/>
  <c r="L10"/>
  <c r="H88"/>
  <c r="K41"/>
  <c r="J57"/>
  <c r="O49"/>
  <c r="N91"/>
  <c r="G75"/>
  <c r="N20"/>
  <c r="Q39"/>
  <c r="I17"/>
  <c r="I6"/>
  <c r="G67"/>
  <c r="N35"/>
  <c r="N25"/>
  <c r="O31"/>
  <c r="P23"/>
  <c r="Q71"/>
  <c r="H7"/>
  <c r="Q66"/>
  <c r="Q15"/>
  <c r="J89"/>
  <c r="N80"/>
  <c r="L92"/>
  <c r="H4"/>
  <c r="N48"/>
  <c r="G36"/>
  <c r="G42"/>
  <c r="B56"/>
  <c r="J90"/>
  <c r="K90"/>
  <c r="G77"/>
  <c r="B26"/>
  <c r="J41"/>
  <c r="P76"/>
  <c r="Q65"/>
  <c r="B5"/>
  <c r="F5" l="1"/>
  <c r="C5"/>
  <c r="E5"/>
  <c r="D5"/>
  <c r="D26"/>
  <c r="F26"/>
  <c r="E26"/>
  <c r="C26"/>
  <c r="D56"/>
  <c r="F56"/>
  <c r="E56"/>
  <c r="C56"/>
  <c r="R48"/>
  <c r="R80"/>
  <c r="R25"/>
  <c r="R35"/>
  <c r="M6"/>
  <c r="M17"/>
  <c r="R20"/>
  <c r="R91"/>
  <c r="M49"/>
  <c r="F73"/>
  <c r="E73"/>
  <c r="C73"/>
  <c r="D73"/>
  <c r="M68"/>
  <c r="R11"/>
  <c r="M7"/>
  <c r="R53"/>
  <c r="F50"/>
  <c r="D50"/>
  <c r="E50"/>
  <c r="C50"/>
  <c r="C69"/>
  <c r="D69"/>
  <c r="F69"/>
  <c r="E69"/>
  <c r="R24"/>
  <c r="R76"/>
  <c r="E41"/>
  <c r="C41"/>
  <c r="F41"/>
  <c r="D41"/>
  <c r="M40"/>
  <c r="R9"/>
  <c r="M44"/>
  <c r="C47"/>
  <c r="F47"/>
  <c r="E47"/>
  <c r="D47"/>
  <c r="R78"/>
  <c r="M12"/>
  <c r="M45"/>
  <c r="M53"/>
  <c r="R93"/>
  <c r="D94"/>
  <c r="C94"/>
  <c r="F94"/>
  <c r="E94"/>
  <c r="Q99"/>
  <c r="M26"/>
  <c r="D84"/>
  <c r="C84"/>
  <c r="F84"/>
  <c r="E84"/>
  <c r="C95"/>
  <c r="D95"/>
  <c r="F95"/>
  <c r="E95"/>
  <c r="R84"/>
  <c r="M5"/>
  <c r="C29"/>
  <c r="D29"/>
  <c r="E29"/>
  <c r="F29"/>
  <c r="M33"/>
  <c r="C86"/>
  <c r="D86"/>
  <c r="E86"/>
  <c r="F86"/>
  <c r="E82"/>
  <c r="C82"/>
  <c r="F82"/>
  <c r="D82"/>
  <c r="C42"/>
  <c r="E42"/>
  <c r="D42"/>
  <c r="F42"/>
  <c r="R98"/>
  <c r="M9"/>
  <c r="M84"/>
  <c r="R27"/>
  <c r="E24"/>
  <c r="C24"/>
  <c r="D24"/>
  <c r="F24"/>
  <c r="R4"/>
  <c r="R43"/>
  <c r="M89"/>
  <c r="M97"/>
  <c r="D97"/>
  <c r="E97"/>
  <c r="C97"/>
  <c r="F97"/>
  <c r="R41"/>
  <c r="R37"/>
  <c r="M22"/>
  <c r="D79"/>
  <c r="C79"/>
  <c r="F79"/>
  <c r="E79"/>
  <c r="M34"/>
  <c r="D87"/>
  <c r="F87"/>
  <c r="E87"/>
  <c r="C87"/>
  <c r="M24"/>
  <c r="E23"/>
  <c r="F23"/>
  <c r="C23"/>
  <c r="D23"/>
  <c r="F93"/>
  <c r="E93"/>
  <c r="D93"/>
  <c r="C93"/>
  <c r="R34"/>
  <c r="M41"/>
  <c r="R81"/>
  <c r="M28"/>
  <c r="M37"/>
  <c r="E55"/>
  <c r="F55"/>
  <c r="C55"/>
  <c r="D55"/>
  <c r="R72"/>
  <c r="M65"/>
  <c r="M76"/>
  <c r="L99"/>
  <c r="I99"/>
  <c r="M3"/>
  <c r="E8"/>
  <c r="D8"/>
  <c r="F8"/>
  <c r="C8"/>
  <c r="N99"/>
  <c r="R3"/>
  <c r="R42"/>
  <c r="M30"/>
  <c r="M85"/>
  <c r="M87"/>
  <c r="M42"/>
  <c r="M20"/>
  <c r="C10"/>
  <c r="D10"/>
  <c r="E10"/>
  <c r="F10"/>
  <c r="R7"/>
  <c r="R19"/>
  <c r="F7"/>
  <c r="D7"/>
  <c r="C7"/>
  <c r="E7"/>
  <c r="C3"/>
  <c r="F3"/>
  <c r="D3"/>
  <c r="B99"/>
  <c r="E3"/>
  <c r="M80"/>
  <c r="F60"/>
  <c r="D60"/>
  <c r="C60"/>
  <c r="E60"/>
  <c r="M81"/>
  <c r="M36"/>
  <c r="R30"/>
  <c r="R60"/>
  <c r="D76"/>
  <c r="E76"/>
  <c r="F76"/>
  <c r="C76"/>
  <c r="E34"/>
  <c r="D34"/>
  <c r="F34"/>
  <c r="C34"/>
  <c r="R90"/>
  <c r="M66"/>
  <c r="D37"/>
  <c r="C37"/>
  <c r="E37"/>
  <c r="F37"/>
  <c r="R46"/>
  <c r="M39"/>
  <c r="M77"/>
  <c r="M15"/>
  <c r="R62"/>
  <c r="M62"/>
  <c r="R39"/>
  <c r="M74"/>
  <c r="M72"/>
  <c r="D63"/>
  <c r="F63"/>
  <c r="C63"/>
  <c r="E63"/>
  <c r="E65"/>
  <c r="D65"/>
  <c r="C65"/>
  <c r="F65"/>
  <c r="R71"/>
  <c r="R21"/>
  <c r="M21"/>
  <c r="R14"/>
  <c r="C85"/>
  <c r="E85"/>
  <c r="D85"/>
  <c r="F85"/>
  <c r="F54"/>
  <c r="D54"/>
  <c r="E54"/>
  <c r="C54"/>
  <c r="F66"/>
  <c r="C66"/>
  <c r="E66"/>
  <c r="D66"/>
  <c r="R56"/>
  <c r="C62"/>
  <c r="E62"/>
  <c r="D62"/>
  <c r="F62"/>
  <c r="E81"/>
  <c r="F81"/>
  <c r="D81"/>
  <c r="C81"/>
  <c r="D90"/>
  <c r="C90"/>
  <c r="F90"/>
  <c r="E90"/>
  <c r="C33"/>
  <c r="D33"/>
  <c r="E33"/>
  <c r="F33"/>
  <c r="P99"/>
  <c r="M8"/>
  <c r="R92"/>
  <c r="J99"/>
  <c r="C6"/>
  <c r="D6"/>
  <c r="E6"/>
  <c r="F6"/>
  <c r="R64"/>
  <c r="R29"/>
  <c r="M64"/>
  <c r="K99"/>
  <c r="R55"/>
  <c r="M52"/>
  <c r="M93"/>
  <c r="R12"/>
  <c r="R68"/>
  <c r="R85"/>
  <c r="M69"/>
  <c r="E70"/>
  <c r="C70"/>
  <c r="D70"/>
  <c r="F70"/>
  <c r="R33"/>
  <c r="R89"/>
  <c r="R97"/>
  <c r="F77"/>
  <c r="C77"/>
  <c r="D77"/>
  <c r="E77"/>
  <c r="D9"/>
  <c r="E9"/>
  <c r="F9"/>
  <c r="C9"/>
  <c r="M71"/>
  <c r="M11"/>
  <c r="M27"/>
  <c r="M50"/>
  <c r="D44"/>
  <c r="C44"/>
  <c r="F44"/>
  <c r="E44"/>
  <c r="R86"/>
  <c r="M70"/>
  <c r="R83"/>
  <c r="M78"/>
  <c r="M19"/>
  <c r="M13"/>
  <c r="G99"/>
  <c r="M63"/>
  <c r="R51"/>
  <c r="M60"/>
  <c r="D53"/>
  <c r="E53"/>
  <c r="C53"/>
  <c r="F53"/>
  <c r="R16"/>
  <c r="M32"/>
  <c r="C35"/>
  <c r="F35"/>
  <c r="D35"/>
  <c r="E35"/>
  <c r="R47"/>
  <c r="O99"/>
  <c r="E96"/>
  <c r="D96"/>
  <c r="F96"/>
  <c r="C96"/>
  <c r="F19"/>
  <c r="D19"/>
  <c r="C19"/>
  <c r="E19"/>
  <c r="F39"/>
  <c r="E39"/>
  <c r="C39"/>
  <c r="D39"/>
  <c r="R45"/>
  <c r="M75"/>
  <c r="M61"/>
  <c r="C51"/>
  <c r="F51"/>
  <c r="D51"/>
  <c r="E51"/>
  <c r="M23"/>
  <c r="C61"/>
  <c r="D61"/>
  <c r="E61"/>
  <c r="F61"/>
  <c r="F17"/>
  <c r="D17"/>
  <c r="E17"/>
  <c r="C17"/>
  <c r="R67"/>
  <c r="R17"/>
  <c r="M79"/>
  <c r="R49"/>
  <c r="M96"/>
  <c r="D25"/>
  <c r="E25"/>
  <c r="C25"/>
  <c r="F25"/>
  <c r="M95"/>
  <c r="F49"/>
  <c r="D49"/>
  <c r="E49"/>
  <c r="C49"/>
  <c r="R18"/>
  <c r="C71"/>
  <c r="F71"/>
  <c r="D71"/>
  <c r="E71"/>
  <c r="D11"/>
  <c r="C11"/>
  <c r="E11"/>
  <c r="F11"/>
  <c r="M18"/>
  <c r="M91"/>
  <c r="C57"/>
  <c r="E57"/>
  <c r="F57"/>
  <c r="D57"/>
  <c r="F74"/>
  <c r="D74"/>
  <c r="E74"/>
  <c r="C74"/>
  <c r="E91"/>
  <c r="D91"/>
  <c r="C91"/>
  <c r="F91"/>
  <c r="M59"/>
  <c r="R65"/>
  <c r="M83"/>
  <c r="R82"/>
  <c r="M43"/>
  <c r="R10"/>
  <c r="R5"/>
  <c r="F83"/>
  <c r="D83"/>
  <c r="E83"/>
  <c r="C83"/>
  <c r="M98"/>
  <c r="E16"/>
  <c r="D16"/>
  <c r="F16"/>
  <c r="C16"/>
  <c r="M58"/>
  <c r="F45"/>
  <c r="E45"/>
  <c r="C45"/>
  <c r="D45"/>
  <c r="R73"/>
  <c r="M31"/>
  <c r="C89"/>
  <c r="F89"/>
  <c r="D89"/>
  <c r="E89"/>
  <c r="R75"/>
  <c r="C72"/>
  <c r="F72"/>
  <c r="D72"/>
  <c r="E72"/>
  <c r="R40"/>
  <c r="M73"/>
  <c r="R79"/>
  <c r="R58"/>
  <c r="M54"/>
  <c r="F15"/>
  <c r="C15"/>
  <c r="E15"/>
  <c r="D15"/>
  <c r="R57"/>
  <c r="M88"/>
  <c r="D64"/>
  <c r="E64"/>
  <c r="C64"/>
  <c r="F64"/>
  <c r="R52"/>
  <c r="R88"/>
  <c r="R95"/>
  <c r="M4"/>
  <c r="R22"/>
  <c r="M51"/>
  <c r="R69"/>
  <c r="R38"/>
  <c r="M29"/>
  <c r="C14"/>
  <c r="E14"/>
  <c r="D14"/>
  <c r="F14"/>
  <c r="R77"/>
  <c r="M46"/>
  <c r="R70"/>
  <c r="C36"/>
  <c r="D36"/>
  <c r="E36"/>
  <c r="F36"/>
  <c r="R63"/>
  <c r="D58"/>
  <c r="C58"/>
  <c r="E58"/>
  <c r="F58"/>
  <c r="R13"/>
  <c r="D31"/>
  <c r="F31"/>
  <c r="E31"/>
  <c r="C31"/>
  <c r="D12"/>
  <c r="E12"/>
  <c r="C12"/>
  <c r="F12"/>
  <c r="E59"/>
  <c r="F59"/>
  <c r="D59"/>
  <c r="C59"/>
  <c r="M92"/>
  <c r="E92"/>
  <c r="C92"/>
  <c r="D92"/>
  <c r="F92"/>
  <c r="M10"/>
  <c r="F4"/>
  <c r="E4"/>
  <c r="C4"/>
  <c r="D4"/>
  <c r="C67"/>
  <c r="F67"/>
  <c r="E67"/>
  <c r="D67"/>
  <c r="M94"/>
  <c r="R50"/>
  <c r="R87"/>
  <c r="D75"/>
  <c r="F75"/>
  <c r="E75"/>
  <c r="C75"/>
  <c r="F88"/>
  <c r="C88"/>
  <c r="E88"/>
  <c r="D88"/>
  <c r="D18"/>
  <c r="F18"/>
  <c r="C18"/>
  <c r="E18"/>
  <c r="F38"/>
  <c r="D38"/>
  <c r="C38"/>
  <c r="E38"/>
  <c r="F46"/>
  <c r="E46"/>
  <c r="C46"/>
  <c r="D46"/>
  <c r="R54"/>
  <c r="D52"/>
  <c r="E52"/>
  <c r="C52"/>
  <c r="F52"/>
  <c r="F43"/>
  <c r="D43"/>
  <c r="E43"/>
  <c r="C43"/>
  <c r="E21"/>
  <c r="C21"/>
  <c r="F21"/>
  <c r="D21"/>
  <c r="C40"/>
  <c r="F40"/>
  <c r="D40"/>
  <c r="E40"/>
  <c r="R28"/>
  <c r="R44"/>
  <c r="M16"/>
  <c r="M90"/>
  <c r="M14"/>
  <c r="R26"/>
  <c r="D30"/>
  <c r="E30"/>
  <c r="C30"/>
  <c r="F30"/>
  <c r="R74"/>
  <c r="R66"/>
  <c r="R15"/>
  <c r="H99"/>
  <c r="D48"/>
  <c r="C48"/>
  <c r="F48"/>
  <c r="E48"/>
  <c r="M25"/>
  <c r="C68"/>
  <c r="F68"/>
  <c r="D68"/>
  <c r="E68"/>
  <c r="R36"/>
  <c r="R31"/>
  <c r="D32"/>
  <c r="C32"/>
  <c r="E32"/>
  <c r="F32"/>
  <c r="M38"/>
  <c r="E78"/>
  <c r="D78"/>
  <c r="C78"/>
  <c r="F78"/>
  <c r="F20"/>
  <c r="C20"/>
  <c r="D20"/>
  <c r="E20"/>
  <c r="C22"/>
  <c r="F22"/>
  <c r="D22"/>
  <c r="E22"/>
  <c r="M55"/>
  <c r="C27"/>
  <c r="E27"/>
  <c r="F27"/>
  <c r="D27"/>
  <c r="M48"/>
  <c r="M86"/>
  <c r="E13"/>
  <c r="F13"/>
  <c r="D13"/>
  <c r="C13"/>
  <c r="M57"/>
  <c r="R23"/>
  <c r="R8"/>
  <c r="D28"/>
  <c r="F28"/>
  <c r="C28"/>
  <c r="E28"/>
  <c r="M35"/>
  <c r="R32"/>
  <c r="R6"/>
  <c r="M47"/>
  <c r="R59"/>
  <c r="R94"/>
  <c r="M82"/>
  <c r="R61"/>
  <c r="D80"/>
  <c r="F80"/>
  <c r="C80"/>
  <c r="E80"/>
  <c r="F98"/>
  <c r="E98"/>
  <c r="D98"/>
  <c r="C98"/>
  <c r="M56"/>
  <c r="R96"/>
  <c r="M67"/>
  <c r="T14" i="73"/>
  <c r="P15"/>
  <c r="D15" i="24" s="1"/>
  <c r="S15" i="73"/>
  <c r="D15" i="28" s="1"/>
  <c r="Q15" i="73"/>
  <c r="D15" i="26" s="1"/>
  <c r="R15" i="73"/>
  <c r="D15" i="29" s="1"/>
  <c r="K13" i="65"/>
  <c r="F13"/>
  <c r="F14"/>
  <c r="F99" i="78" l="1"/>
  <c r="D99"/>
  <c r="R99"/>
  <c r="M99"/>
  <c r="E99"/>
  <c r="C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H88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18"/>
  <c r="DD86"/>
  <c r="CW46"/>
  <c r="CW16"/>
  <c r="CP91"/>
  <c r="CP38"/>
  <c r="CP87"/>
  <c r="CP83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<sst xmlns="http://schemas.openxmlformats.org/spreadsheetml/2006/main" count="9003" uniqueCount="573">
  <si>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</si>
  <si>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</si>
  <si>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</si>
  <si>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</si>
  <si>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</si>
  <si>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</si>
  <si>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</si>
  <si>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</si>
  <si>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</si>
  <si>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</si>
  <si>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</si>
  <si>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</si>
  <si>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</si>
  <si>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</si>
  <si>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</si>
  <si>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</si>
  <si>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</si>
  <si>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</si>
  <si>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</si>
  <si>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</si>
  <si>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</si>
  <si>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</si>
  <si>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</si>
  <si>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</si>
  <si>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</si>
  <si>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</si>
  <si>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</si>
  <si>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</si>
  <si>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</si>
  <si>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</si>
  <si>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</si>
  <si>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</si>
  <si>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</si>
  <si>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</si>
  <si>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</si>
  <si>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</si>
  <si>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</si>
  <si>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</si>
  <si>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</si>
  <si>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</si>
  <si>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</si>
  <si>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</si>
  <si>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</si>
  <si>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</si>
  <si>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</si>
  <si>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</si>
  <si>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</si>
  <si>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</si>
  <si>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</si>
  <si>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</si>
  <si>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</si>
  <si>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</si>
  <si>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</si>
  <si>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</si>
  <si>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</si>
  <si>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</si>
  <si>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</si>
  <si>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</si>
  <si>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</si>
  <si>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</si>
  <si>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</si>
  <si>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</si>
  <si>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</si>
  <si>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</si>
  <si>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</si>
  <si>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</si>
  <si>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</si>
  <si>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</si>
  <si>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</si>
  <si>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</si>
  <si>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</si>
  <si>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</si>
  <si>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</si>
  <si>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</si>
  <si>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</si>
  <si>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</si>
  <si>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</si>
  <si>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</si>
  <si>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</si>
  <si>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</si>
  <si>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</si>
  <si>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</si>
  <si>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</si>
  <si>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</si>
  <si>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</si>
  <si>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</si>
  <si>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</si>
  <si>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</si>
  <si>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</si>
  <si>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</si>
  <si>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</si>
  <si>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</si>
  <si>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</si>
  <si>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</si>
  <si>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</si>
  <si>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</si>
  <si>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</si>
  <si>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</si>
  <si>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</si>
  <si>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</si>
  <si>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</si>
  <si>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</si>
  <si>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</si>
  <si>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</si>
  <si>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</si>
  <si>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</si>
  <si>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</si>
  <si>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</si>
  <si>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</si>
  <si>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</si>
  <si>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</si>
  <si>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</si>
  <si>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</si>
  <si>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</si>
  <si>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</si>
  <si>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</si>
  <si>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</si>
  <si>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</si>
  <si>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</si>
  <si>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</si>
  <si>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</si>
  <si>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</si>
  <si>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</si>
  <si>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</si>
  <si>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</si>
  <si>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</si>
  <si>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</si>
  <si>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</si>
  <si>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</si>
  <si>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</si>
  <si>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</si>
  <si>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</si>
  <si>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</si>
  <si>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</si>
  <si>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</si>
  <si>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</si>
  <si>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</si>
  <si>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</si>
  <si>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</si>
  <si>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</si>
  <si>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</si>
  <si>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</si>
  <si>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</si>
  <si>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</si>
  <si>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</si>
  <si>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</si>
  <si>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</si>
  <si>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</si>
  <si>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</si>
  <si>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</si>
  <si>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</si>
  <si>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</si>
  <si>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</si>
  <si>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</si>
  <si>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</si>
  <si>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</si>
  <si>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</si>
  <si>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</si>
  <si>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</si>
  <si>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</si>
  <si>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</si>
  <si>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</si>
  <si>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</si>
  <si>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</si>
  <si>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</si>
  <si>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</si>
  <si>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</si>
  <si>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</si>
  <si>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</si>
  <si>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</si>
  <si>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</si>
  <si>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</si>
  <si>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</si>
  <si>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</si>
  <si>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</si>
  <si>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</si>
  <si>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</si>
  <si>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</si>
  <si>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</si>
  <si>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</si>
  <si>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</si>
  <si>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</si>
  <si>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</si>
  <si>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</si>
  <si>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</si>
  <si>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</si>
  <si>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</si>
  <si>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</si>
  <si>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</si>
  <si>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</si>
  <si>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</si>
  <si>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</si>
  <si>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</si>
  <si>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</si>
  <si>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</si>
  <si>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</si>
  <si>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</si>
  <si>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</si>
  <si>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</si>
  <si>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</si>
  <si>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</si>
  <si>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</si>
  <si>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</si>
  <si>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</si>
  <si>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</si>
  <si>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</si>
  <si>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</si>
  <si>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</si>
  <si>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</si>
  <si>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</si>
  <si>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</si>
  <si>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</si>
  <si>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</si>
  <si>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</si>
  <si>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</si>
  <si>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</si>
  <si>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</si>
  <si>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</si>
  <si>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</si>
  <si>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</si>
  <si>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</si>
  <si>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</si>
  <si>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</si>
  <si>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</si>
  <si>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</si>
  <si>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</si>
  <si>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</si>
  <si>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</si>
  <si>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</si>
  <si>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</si>
  <si>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</si>
  <si>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</si>
  <si>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</si>
  <si>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</si>
  <si>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</si>
  <si>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</si>
  <si>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</si>
  <si>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</si>
  <si>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</si>
  <si>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</si>
  <si>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</si>
  <si>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</si>
  <si>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</si>
  <si>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</si>
  <si>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</si>
  <si>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</si>
  <si>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</si>
  <si>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</si>
  <si>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</si>
  <si>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</si>
  <si>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</si>
  <si>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</si>
  <si>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</si>
  <si>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</si>
  <si>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</si>
  <si>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</si>
  <si>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</si>
  <si>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</si>
  <si>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</si>
  <si>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</si>
  <si>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</si>
  <si>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</si>
  <si>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</si>
  <si>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</si>
  <si>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</si>
  <si>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</si>
  <si>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</si>
  <si>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</si>
  <si>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</si>
  <si>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</si>
  <si>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</si>
  <si>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</si>
  <si>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</si>
  <si>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</si>
  <si>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</si>
  <si>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</si>
  <si>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</si>
  <si>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</si>
  <si>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</si>
  <si>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</si>
  <si>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</si>
  <si>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</si>
  <si>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</si>
  <si>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</si>
  <si>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</si>
  <si>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</si>
  <si>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</si>
  <si>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</si>
  <si>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</si>
  <si>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</si>
  <si>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</si>
  <si>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</si>
  <si>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</si>
  <si>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</si>
  <si>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</si>
  <si>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</si>
  <si>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</si>
  <si>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</si>
  <si>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</si>
  <si>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</si>
  <si>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</si>
  <si>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</si>
  <si>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</si>
  <si>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</si>
  <si>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</si>
  <si>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</si>
  <si>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</si>
  <si>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</si>
  <si>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</si>
  <si>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</si>
  <si>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</si>
  <si>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</si>
  <si>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</si>
  <si>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</si>
  <si>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</si>
  <si>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</si>
  <si>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</si>
  <si>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</si>
  <si>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</si>
  <si>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</si>
  <si>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</si>
  <si>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</si>
  <si>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</si>
  <si>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</si>
  <si>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</si>
  <si>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</si>
  <si>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</si>
  <si>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</si>
  <si>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</si>
  <si>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</si>
  <si>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</si>
  <si>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</si>
  <si>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</si>
  <si>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</si>
  <si>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</si>
  <si>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</si>
  <si>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</si>
  <si>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</si>
  <si>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</si>
  <si>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</si>
  <si>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</si>
  <si>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</si>
  <si>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</si>
  <si>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</si>
  <si>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</si>
  <si>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</si>
  <si>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</si>
  <si>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</si>
  <si>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</si>
  <si>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</si>
  <si>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</si>
  <si>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</si>
  <si>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</si>
  <si>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</si>
  <si>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</si>
  <si>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</si>
  <si>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</si>
  <si>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</si>
  <si>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</si>
  <si>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</si>
  <si>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</si>
  <si>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</si>
  <si>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</si>
  <si>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</si>
  <si>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</si>
  <si>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</si>
  <si>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</si>
  <si>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</si>
  <si>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</si>
  <si>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</si>
  <si>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</si>
  <si>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</si>
  <si>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</si>
  <si>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</si>
  <si>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</si>
  <si>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</si>
  <si>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</si>
  <si>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</si>
  <si>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</si>
  <si>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</si>
  <si>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</si>
  <si>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</si>
  <si>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</si>
  <si>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</si>
  <si>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</si>
  <si>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</si>
  <si>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</si>
  <si>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</si>
  <si>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</si>
  <si>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</si>
  <si>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</si>
  <si>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</si>
  <si>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</si>
  <si>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</si>
  <si>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</si>
  <si>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</si>
  <si>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</si>
  <si>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</si>
  <si>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</si>
  <si>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</si>
  <si>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</si>
  <si>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</si>
  <si>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</si>
  <si>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</si>
  <si>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</si>
  <si>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</si>
  <si>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</si>
  <si>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</si>
  <si>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</si>
  <si>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</si>
  <si>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</si>
  <si>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</si>
  <si>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</si>
  <si>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</si>
  <si>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</si>
  <si>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</si>
  <si>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</si>
  <si>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</si>
  <si>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</si>
  <si>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</si>
  <si>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</si>
  <si>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</si>
  <si>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</si>
  <si>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</si>
  <si>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</si>
  <si>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</si>
  <si>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</si>
  <si>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</si>
  <si>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</si>
  <si>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</si>
  <si>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</si>
  <si>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</si>
  <si>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</si>
  <si>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</si>
  <si>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</si>
  <si>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</si>
  <si>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</si>
  <si>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</si>
  <si>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</si>
  <si>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</si>
  <si>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</si>
  <si>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</si>
  <si>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</si>
  <si>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</si>
  <si>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</si>
  <si>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</si>
  <si>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</si>
  <si>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</si>
  <si>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</si>
  <si>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</si>
  <si>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</si>
  <si>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</si>
  <si>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</si>
  <si>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</si>
  <si>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</si>
  <si>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</si>
  <si>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</si>
  <si>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</si>
  <si>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</si>
  <si>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</si>
  <si>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</si>
  <si>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</si>
  <si>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</si>
  <si>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</si>
  <si>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</si>
  <si>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</si>
  <si>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</si>
  <si>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</si>
  <si>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</si>
  <si>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</si>
  <si>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</si>
  <si>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</si>
  <si>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</si>
  <si>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</si>
  <si>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</si>
  <si>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</si>
  <si>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</si>
  <si>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</si>
  <si>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</si>
  <si>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</si>
  <si>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</si>
  <si>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</si>
  <si>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</si>
  <si>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</si>
  <si>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</si>
  <si>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</si>
  <si>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</si>
  <si>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</si>
  <si>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</si>
  <si>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</si>
  <si>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</si>
  <si>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</si>
  <si>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</si>
  <si>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</si>
  <si>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</si>
  <si>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</si>
  <si>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</si>
  <si>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</si>
  <si>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</si>
  <si>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</si>
  <si>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</si>
  <si>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</si>
  <si>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</si>
  <si>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</si>
  <si>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</si>
  <si>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</si>
  <si>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</si>
  <si>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</si>
  <si>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</si>
  <si>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</si>
  <si>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</si>
  <si>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</si>
  <si>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</si>
  <si>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</si>
  <si>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</si>
  <si>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</si>
  <si>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</si>
  <si>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</si>
  <si>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</si>
  <si>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</si>
  <si>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</si>
  <si>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</si>
  <si>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</si>
  <si>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</si>
  <si>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</si>
  <si>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</si>
  <si>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</si>
  <si>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</si>
  <si>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55IS2023/12/25</t>
  </si>
  <si>
    <t>BSHP</t>
  </si>
  <si>
    <t>NR/2023/18105/A/2080</t>
  </si>
  <si>
    <t>SNJSUGARLTDAP</t>
  </si>
  <si>
    <t>NR/2023/18062/A/2082</t>
  </si>
  <si>
    <t>HP</t>
  </si>
  <si>
    <t>NR/2023/17525/A</t>
  </si>
  <si>
    <t>ITCWIND</t>
  </si>
  <si>
    <t>NR/2023/18074/A/2081</t>
  </si>
  <si>
    <t>CHANJUII</t>
  </si>
  <si>
    <t>NR/2023/18185/C</t>
  </si>
  <si>
    <t>RUVNL</t>
  </si>
  <si>
    <t>NR/2023/17270/A</t>
  </si>
  <si>
    <t>GOA_Beneficiary</t>
  </si>
  <si>
    <t>WR/2023/20577/A/2184</t>
  </si>
  <si>
    <t>WR/2023/20256/A/2199</t>
  </si>
  <si>
    <t>AEML</t>
  </si>
  <si>
    <t>WR/2023/19446/A</t>
  </si>
  <si>
    <t>Arunachal_Ben</t>
  </si>
  <si>
    <t>NER/2023/1777/C</t>
  </si>
  <si>
    <t>SOLAPUR_SOLAR</t>
  </si>
  <si>
    <t>NR/2023/18184/C</t>
  </si>
  <si>
    <t>SDKSM</t>
  </si>
  <si>
    <t>NR/20122023/31122023/HPX-GTAMLDCRA-141223-05421</t>
  </si>
  <si>
    <t>BCMLUH</t>
  </si>
  <si>
    <t>NR/20122023/29022024/IEX_LDC_231218_00502</t>
  </si>
  <si>
    <t>JPL-2</t>
  </si>
  <si>
    <t>NR/25122023/27122023/IEX_231223_05926</t>
  </si>
  <si>
    <t>NR/23122023/31122023/HP-21</t>
  </si>
  <si>
    <t>UTTARAKHAND</t>
  </si>
  <si>
    <t>NR/01122023/31122023/5412UPCL/CE(Comm)/SE/Banking dt. 17.11.2023</t>
  </si>
  <si>
    <t>BCMLB001</t>
  </si>
  <si>
    <t>NR/20122023/29022024/IEX_LDC_231218_00501</t>
  </si>
  <si>
    <t>NR/23122023/31122023/HP-17</t>
  </si>
  <si>
    <t>NSPLN MP</t>
  </si>
  <si>
    <t>NR/20122023/31122023/HPX-GTAMLDCRA-141223-05422</t>
  </si>
  <si>
    <t>RSRPL_BKN</t>
  </si>
  <si>
    <t>NR/23122023/31122023/SJVN231223NR1309</t>
  </si>
  <si>
    <t>NR/23122023/31122023/SJVN231223NR1310</t>
  </si>
  <si>
    <t>KSEB</t>
  </si>
  <si>
    <t>SR/01122023/31122023/BYPL_KSEB_DEC23</t>
  </si>
  <si>
    <t>SBSRPC11PL_BKN</t>
  </si>
  <si>
    <t>NR/01102023/02012046/L_NR_2021_17</t>
  </si>
  <si>
    <t xml:space="preserve">New_Delhi_Municipal_Council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</si>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</sst>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37.53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37.53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210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210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210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210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210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210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130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130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130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130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130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130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130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130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130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130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130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130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-8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-8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-8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-8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-8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-8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-8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-8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-8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-8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-8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-8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-8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-8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-8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-8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-8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-8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-8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-8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-8</v>
          </cell>
          <cell r="C53">
            <v>0</v>
          </cell>
          <cell r="D53">
            <v>0</v>
          </cell>
          <cell r="E53">
            <v>0</v>
          </cell>
          <cell r="F53">
            <v>1030</v>
          </cell>
          <cell r="G53">
            <v>0</v>
          </cell>
          <cell r="J53">
            <v>-8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-8</v>
          </cell>
          <cell r="C54">
            <v>0</v>
          </cell>
          <cell r="D54">
            <v>0</v>
          </cell>
          <cell r="E54">
            <v>0</v>
          </cell>
          <cell r="F54">
            <v>1030</v>
          </cell>
          <cell r="G54">
            <v>0</v>
          </cell>
          <cell r="J54">
            <v>-8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290</v>
          </cell>
          <cell r="C55">
            <v>30</v>
          </cell>
          <cell r="D55">
            <v>0</v>
          </cell>
          <cell r="E55">
            <v>0</v>
          </cell>
          <cell r="F55">
            <v>1030</v>
          </cell>
          <cell r="G55">
            <v>0</v>
          </cell>
          <cell r="J55">
            <v>0</v>
          </cell>
          <cell r="K55">
            <v>30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290</v>
          </cell>
          <cell r="C56">
            <v>30</v>
          </cell>
          <cell r="D56">
            <v>0</v>
          </cell>
          <cell r="E56">
            <v>0</v>
          </cell>
          <cell r="F56">
            <v>1030</v>
          </cell>
          <cell r="G56">
            <v>0</v>
          </cell>
          <cell r="J56">
            <v>0</v>
          </cell>
          <cell r="K56">
            <v>30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1030</v>
          </cell>
          <cell r="G57">
            <v>0</v>
          </cell>
          <cell r="J57">
            <v>80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1030</v>
          </cell>
          <cell r="G58">
            <v>0</v>
          </cell>
          <cell r="J58">
            <v>130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1030</v>
          </cell>
          <cell r="G59">
            <v>0</v>
          </cell>
          <cell r="J59">
            <v>210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315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315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315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315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280.22000000000003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280.22000000000003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280.22000000000003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280.22000000000003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280.22000000000003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280.22000000000003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200">
        <v>45285.980914351851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45285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26.5</v>
      </c>
      <c r="C9" s="197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197">
        <v>26.5</v>
      </c>
      <c r="C10" s="197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197">
        <v>26.5</v>
      </c>
      <c r="C11" s="197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57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197">
        <v>26.5</v>
      </c>
      <c r="C12" s="197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57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197">
        <v>26.5</v>
      </c>
      <c r="C13" s="197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57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197">
        <v>26.5</v>
      </c>
      <c r="C14" s="197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57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197">
        <v>26.5</v>
      </c>
      <c r="C15" s="197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57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197">
        <v>26.5</v>
      </c>
      <c r="C16" s="197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57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197">
        <v>26.5</v>
      </c>
      <c r="C17" s="197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57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197">
        <v>26.5</v>
      </c>
      <c r="C18" s="197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57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197">
        <v>26.5</v>
      </c>
      <c r="C19" s="197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57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197">
        <v>26.5</v>
      </c>
      <c r="C20" s="197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57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197">
        <v>26.5</v>
      </c>
      <c r="C21" s="197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57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197">
        <v>26.5</v>
      </c>
      <c r="C22" s="197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57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197">
        <v>26.5</v>
      </c>
      <c r="C23" s="197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57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197">
        <v>26.5</v>
      </c>
      <c r="C24" s="197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57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197">
        <v>26.5</v>
      </c>
      <c r="C25" s="197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57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197">
        <v>26.8</v>
      </c>
      <c r="C26" s="197">
        <v>26.8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11.180960000000001</v>
      </c>
      <c r="J26" s="21">
        <f t="shared" si="6"/>
        <v>6.2524399999999991</v>
      </c>
      <c r="K26" s="21">
        <f t="shared" si="7"/>
        <v>8.0641200000000008</v>
      </c>
      <c r="L26" s="21">
        <f t="shared" si="8"/>
        <v>1.3024800000000001</v>
      </c>
      <c r="M26" s="157">
        <f t="shared" si="9"/>
        <v>26.8</v>
      </c>
      <c r="N26" s="22"/>
      <c r="P26" s="37">
        <f t="shared" si="1"/>
        <v>11.180960000000001</v>
      </c>
      <c r="Q26" s="37">
        <f t="shared" si="2"/>
        <v>6.2524399999999991</v>
      </c>
      <c r="R26" s="37">
        <f t="shared" si="3"/>
        <v>8.0641200000000008</v>
      </c>
      <c r="S26" s="37">
        <f t="shared" si="4"/>
        <v>1.3024800000000001</v>
      </c>
      <c r="T26" s="37">
        <f t="shared" si="10"/>
        <v>26.8</v>
      </c>
    </row>
    <row r="27" spans="1:20">
      <c r="A27" s="8" t="s">
        <v>69</v>
      </c>
      <c r="B27" s="197">
        <v>26.8</v>
      </c>
      <c r="C27" s="197">
        <v>26.8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11.180960000000001</v>
      </c>
      <c r="J27" s="21">
        <f t="shared" si="6"/>
        <v>6.2524399999999991</v>
      </c>
      <c r="K27" s="21">
        <f t="shared" si="7"/>
        <v>8.0641200000000008</v>
      </c>
      <c r="L27" s="21">
        <f t="shared" si="8"/>
        <v>1.3024800000000001</v>
      </c>
      <c r="M27" s="157">
        <f t="shared" si="9"/>
        <v>26.8</v>
      </c>
      <c r="N27" s="22"/>
      <c r="P27" s="37">
        <f t="shared" si="1"/>
        <v>11.180960000000001</v>
      </c>
      <c r="Q27" s="37">
        <f t="shared" si="2"/>
        <v>6.2524399999999991</v>
      </c>
      <c r="R27" s="37">
        <f t="shared" si="3"/>
        <v>8.0641200000000008</v>
      </c>
      <c r="S27" s="37">
        <f t="shared" si="4"/>
        <v>1.3024800000000001</v>
      </c>
      <c r="T27" s="37">
        <f t="shared" si="10"/>
        <v>26.8</v>
      </c>
    </row>
    <row r="28" spans="1:20">
      <c r="A28" s="8" t="s">
        <v>70</v>
      </c>
      <c r="B28" s="197">
        <v>26.8</v>
      </c>
      <c r="C28" s="197">
        <v>26.8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11.180960000000001</v>
      </c>
      <c r="J28" s="21">
        <f t="shared" si="6"/>
        <v>6.2524399999999991</v>
      </c>
      <c r="K28" s="21">
        <f t="shared" si="7"/>
        <v>8.0641200000000008</v>
      </c>
      <c r="L28" s="21">
        <f t="shared" si="8"/>
        <v>1.3024800000000001</v>
      </c>
      <c r="M28" s="157">
        <f t="shared" si="9"/>
        <v>26.8</v>
      </c>
      <c r="N28" s="22"/>
      <c r="P28" s="37">
        <f t="shared" si="1"/>
        <v>11.180960000000001</v>
      </c>
      <c r="Q28" s="37">
        <f t="shared" si="2"/>
        <v>6.2524399999999991</v>
      </c>
      <c r="R28" s="37">
        <f t="shared" si="3"/>
        <v>8.0641200000000008</v>
      </c>
      <c r="S28" s="37">
        <f t="shared" si="4"/>
        <v>1.3024800000000001</v>
      </c>
      <c r="T28" s="37">
        <f t="shared" si="10"/>
        <v>26.8</v>
      </c>
    </row>
    <row r="29" spans="1:20">
      <c r="A29" s="8" t="s">
        <v>71</v>
      </c>
      <c r="B29" s="197">
        <v>26.8</v>
      </c>
      <c r="C29" s="197">
        <v>26.8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11.180960000000001</v>
      </c>
      <c r="J29" s="21">
        <f t="shared" si="6"/>
        <v>6.2524399999999991</v>
      </c>
      <c r="K29" s="21">
        <f t="shared" si="7"/>
        <v>8.0641200000000008</v>
      </c>
      <c r="L29" s="21">
        <f t="shared" si="8"/>
        <v>1.3024800000000001</v>
      </c>
      <c r="M29" s="157">
        <f t="shared" si="9"/>
        <v>26.8</v>
      </c>
      <c r="N29" s="22"/>
      <c r="P29" s="37">
        <f t="shared" si="1"/>
        <v>11.180960000000001</v>
      </c>
      <c r="Q29" s="37">
        <f t="shared" si="2"/>
        <v>6.2524399999999991</v>
      </c>
      <c r="R29" s="37">
        <f t="shared" si="3"/>
        <v>8.0641200000000008</v>
      </c>
      <c r="S29" s="37">
        <f t="shared" si="4"/>
        <v>1.3024800000000001</v>
      </c>
      <c r="T29" s="37">
        <f t="shared" si="10"/>
        <v>26.8</v>
      </c>
    </row>
    <row r="30" spans="1:20">
      <c r="A30" s="8" t="s">
        <v>72</v>
      </c>
      <c r="B30" s="197">
        <v>26.8</v>
      </c>
      <c r="C30" s="197">
        <v>26.8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11.180960000000001</v>
      </c>
      <c r="J30" s="21">
        <f t="shared" si="6"/>
        <v>6.2524399999999991</v>
      </c>
      <c r="K30" s="21">
        <f t="shared" si="7"/>
        <v>8.0641200000000008</v>
      </c>
      <c r="L30" s="21">
        <f t="shared" si="8"/>
        <v>1.3024800000000001</v>
      </c>
      <c r="M30" s="157">
        <f t="shared" si="9"/>
        <v>26.8</v>
      </c>
      <c r="N30" s="22"/>
      <c r="P30" s="37">
        <f t="shared" si="1"/>
        <v>11.180960000000001</v>
      </c>
      <c r="Q30" s="37">
        <f t="shared" si="2"/>
        <v>6.2524399999999991</v>
      </c>
      <c r="R30" s="37">
        <f t="shared" si="3"/>
        <v>8.0641200000000008</v>
      </c>
      <c r="S30" s="37">
        <f t="shared" si="4"/>
        <v>1.3024800000000001</v>
      </c>
      <c r="T30" s="37">
        <f t="shared" si="10"/>
        <v>26.8</v>
      </c>
    </row>
    <row r="31" spans="1:20">
      <c r="A31" s="8" t="s">
        <v>73</v>
      </c>
      <c r="B31" s="197">
        <v>26.8</v>
      </c>
      <c r="C31" s="197">
        <v>26.8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11.180960000000001</v>
      </c>
      <c r="J31" s="21">
        <f t="shared" si="6"/>
        <v>6.2524399999999991</v>
      </c>
      <c r="K31" s="21">
        <f t="shared" si="7"/>
        <v>8.0641200000000008</v>
      </c>
      <c r="L31" s="21">
        <f t="shared" si="8"/>
        <v>1.3024800000000001</v>
      </c>
      <c r="M31" s="157">
        <f t="shared" si="9"/>
        <v>26.8</v>
      </c>
      <c r="N31" s="22"/>
      <c r="P31" s="37">
        <f t="shared" si="1"/>
        <v>11.180960000000001</v>
      </c>
      <c r="Q31" s="37">
        <f t="shared" si="2"/>
        <v>6.2524399999999991</v>
      </c>
      <c r="R31" s="37">
        <f t="shared" si="3"/>
        <v>8.0641200000000008</v>
      </c>
      <c r="S31" s="37">
        <f t="shared" si="4"/>
        <v>1.3024800000000001</v>
      </c>
      <c r="T31" s="37">
        <f t="shared" si="10"/>
        <v>26.8</v>
      </c>
    </row>
    <row r="32" spans="1:20">
      <c r="A32" s="8" t="s">
        <v>74</v>
      </c>
      <c r="B32" s="197">
        <v>26.8</v>
      </c>
      <c r="C32" s="197">
        <v>26.8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11.180960000000001</v>
      </c>
      <c r="J32" s="21">
        <f t="shared" si="6"/>
        <v>6.2524399999999991</v>
      </c>
      <c r="K32" s="21">
        <f t="shared" si="7"/>
        <v>8.0641200000000008</v>
      </c>
      <c r="L32" s="21">
        <f t="shared" si="8"/>
        <v>1.3024800000000001</v>
      </c>
      <c r="M32" s="157">
        <f t="shared" si="9"/>
        <v>26.8</v>
      </c>
      <c r="N32" s="22"/>
      <c r="P32" s="37">
        <f t="shared" si="1"/>
        <v>11.180960000000001</v>
      </c>
      <c r="Q32" s="37">
        <f t="shared" si="2"/>
        <v>6.2524399999999991</v>
      </c>
      <c r="R32" s="37">
        <f t="shared" si="3"/>
        <v>8.0641200000000008</v>
      </c>
      <c r="S32" s="37">
        <f t="shared" si="4"/>
        <v>1.3024800000000001</v>
      </c>
      <c r="T32" s="37">
        <f t="shared" si="10"/>
        <v>26.8</v>
      </c>
    </row>
    <row r="33" spans="1:20">
      <c r="A33" s="8" t="s">
        <v>75</v>
      </c>
      <c r="B33" s="197">
        <v>26.8</v>
      </c>
      <c r="C33" s="197">
        <v>26.8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11.180960000000001</v>
      </c>
      <c r="J33" s="21">
        <f t="shared" si="6"/>
        <v>6.2524399999999991</v>
      </c>
      <c r="K33" s="21">
        <f t="shared" si="7"/>
        <v>8.0641200000000008</v>
      </c>
      <c r="L33" s="21">
        <f t="shared" si="8"/>
        <v>1.3024800000000001</v>
      </c>
      <c r="M33" s="157">
        <f t="shared" si="9"/>
        <v>26.8</v>
      </c>
      <c r="N33" s="22"/>
      <c r="P33" s="37">
        <f t="shared" si="1"/>
        <v>11.180960000000001</v>
      </c>
      <c r="Q33" s="37">
        <f t="shared" si="2"/>
        <v>6.2524399999999991</v>
      </c>
      <c r="R33" s="37">
        <f t="shared" si="3"/>
        <v>8.0641200000000008</v>
      </c>
      <c r="S33" s="37">
        <f t="shared" si="4"/>
        <v>1.3024800000000001</v>
      </c>
      <c r="T33" s="37">
        <f t="shared" si="10"/>
        <v>26.8</v>
      </c>
    </row>
    <row r="34" spans="1:20">
      <c r="A34" s="8" t="s">
        <v>76</v>
      </c>
      <c r="B34" s="197">
        <v>26.8</v>
      </c>
      <c r="C34" s="197">
        <v>26.8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11.180960000000001</v>
      </c>
      <c r="J34" s="21">
        <f t="shared" si="6"/>
        <v>6.2524399999999991</v>
      </c>
      <c r="K34" s="21">
        <f t="shared" si="7"/>
        <v>8.0641200000000008</v>
      </c>
      <c r="L34" s="21">
        <f t="shared" si="8"/>
        <v>1.3024800000000001</v>
      </c>
      <c r="M34" s="157">
        <f t="shared" si="9"/>
        <v>26.8</v>
      </c>
      <c r="N34" s="22"/>
      <c r="P34" s="37">
        <f t="shared" si="1"/>
        <v>11.180960000000001</v>
      </c>
      <c r="Q34" s="37">
        <f t="shared" si="2"/>
        <v>6.2524399999999991</v>
      </c>
      <c r="R34" s="37">
        <f t="shared" si="3"/>
        <v>8.0641200000000008</v>
      </c>
      <c r="S34" s="37">
        <f t="shared" si="4"/>
        <v>1.3024800000000001</v>
      </c>
      <c r="T34" s="37">
        <f t="shared" si="10"/>
        <v>26.8</v>
      </c>
    </row>
    <row r="35" spans="1:20">
      <c r="A35" s="8" t="s">
        <v>77</v>
      </c>
      <c r="B35" s="197">
        <v>26.8</v>
      </c>
      <c r="C35" s="197">
        <v>26.8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11.180960000000001</v>
      </c>
      <c r="J35" s="21">
        <f t="shared" si="6"/>
        <v>6.2524399999999991</v>
      </c>
      <c r="K35" s="21">
        <f t="shared" si="7"/>
        <v>8.0641200000000008</v>
      </c>
      <c r="L35" s="21">
        <f t="shared" si="8"/>
        <v>1.3024800000000001</v>
      </c>
      <c r="M35" s="157">
        <f t="shared" si="9"/>
        <v>26.8</v>
      </c>
      <c r="N35" s="22"/>
      <c r="P35" s="37">
        <f t="shared" ref="P35:P66" si="12">I35</f>
        <v>11.180960000000001</v>
      </c>
      <c r="Q35" s="37">
        <f t="shared" ref="Q35:Q66" si="13">J35</f>
        <v>6.2524399999999991</v>
      </c>
      <c r="R35" s="37">
        <f t="shared" ref="R35:R66" si="14">K35</f>
        <v>8.0641200000000008</v>
      </c>
      <c r="S35" s="37">
        <f t="shared" ref="S35:S66" si="15">L35</f>
        <v>1.3024800000000001</v>
      </c>
      <c r="T35" s="37">
        <f t="shared" si="10"/>
        <v>26.8</v>
      </c>
    </row>
    <row r="36" spans="1:20">
      <c r="A36" s="8" t="s">
        <v>78</v>
      </c>
      <c r="B36" s="197">
        <v>26.8</v>
      </c>
      <c r="C36" s="197">
        <v>26.8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11.180960000000001</v>
      </c>
      <c r="J36" s="21">
        <f t="shared" si="6"/>
        <v>6.2524399999999991</v>
      </c>
      <c r="K36" s="21">
        <f t="shared" si="7"/>
        <v>8.0641200000000008</v>
      </c>
      <c r="L36" s="21">
        <f t="shared" si="8"/>
        <v>1.3024800000000001</v>
      </c>
      <c r="M36" s="157">
        <f t="shared" si="9"/>
        <v>26.8</v>
      </c>
      <c r="N36" s="22"/>
      <c r="P36" s="37">
        <f t="shared" si="12"/>
        <v>11.180960000000001</v>
      </c>
      <c r="Q36" s="37">
        <f t="shared" si="13"/>
        <v>6.2524399999999991</v>
      </c>
      <c r="R36" s="37">
        <f t="shared" si="14"/>
        <v>8.0641200000000008</v>
      </c>
      <c r="S36" s="37">
        <f t="shared" si="15"/>
        <v>1.3024800000000001</v>
      </c>
      <c r="T36" s="37">
        <f t="shared" si="10"/>
        <v>26.8</v>
      </c>
    </row>
    <row r="37" spans="1:20">
      <c r="A37" s="8" t="s">
        <v>79</v>
      </c>
      <c r="B37" s="197">
        <v>26.8</v>
      </c>
      <c r="C37" s="197">
        <v>26.8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11.180960000000001</v>
      </c>
      <c r="J37" s="21">
        <f t="shared" si="6"/>
        <v>6.2524399999999991</v>
      </c>
      <c r="K37" s="21">
        <f t="shared" si="7"/>
        <v>8.0641200000000008</v>
      </c>
      <c r="L37" s="21">
        <f t="shared" si="8"/>
        <v>1.3024800000000001</v>
      </c>
      <c r="M37" s="157">
        <f t="shared" si="9"/>
        <v>26.8</v>
      </c>
      <c r="N37" s="22"/>
      <c r="P37" s="37">
        <f t="shared" si="12"/>
        <v>11.180960000000001</v>
      </c>
      <c r="Q37" s="37">
        <f t="shared" si="13"/>
        <v>6.2524399999999991</v>
      </c>
      <c r="R37" s="37">
        <f t="shared" si="14"/>
        <v>8.0641200000000008</v>
      </c>
      <c r="S37" s="37">
        <f t="shared" si="15"/>
        <v>1.3024800000000001</v>
      </c>
      <c r="T37" s="37">
        <f t="shared" si="10"/>
        <v>26.8</v>
      </c>
    </row>
    <row r="38" spans="1:20">
      <c r="A38" s="8" t="s">
        <v>80</v>
      </c>
      <c r="B38" s="197">
        <v>26.8</v>
      </c>
      <c r="C38" s="197">
        <v>26.8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11.180960000000001</v>
      </c>
      <c r="J38" s="21">
        <f t="shared" si="6"/>
        <v>6.2524399999999991</v>
      </c>
      <c r="K38" s="21">
        <f t="shared" si="7"/>
        <v>8.0641200000000008</v>
      </c>
      <c r="L38" s="21">
        <f t="shared" si="8"/>
        <v>1.3024800000000001</v>
      </c>
      <c r="M38" s="157">
        <f t="shared" si="9"/>
        <v>26.8</v>
      </c>
      <c r="N38" s="22"/>
      <c r="P38" s="37">
        <f t="shared" si="12"/>
        <v>11.180960000000001</v>
      </c>
      <c r="Q38" s="37">
        <f t="shared" si="13"/>
        <v>6.2524399999999991</v>
      </c>
      <c r="R38" s="37">
        <f t="shared" si="14"/>
        <v>8.0641200000000008</v>
      </c>
      <c r="S38" s="37">
        <f t="shared" si="15"/>
        <v>1.3024800000000001</v>
      </c>
      <c r="T38" s="37">
        <f t="shared" si="10"/>
        <v>26.8</v>
      </c>
    </row>
    <row r="39" spans="1:20">
      <c r="A39" s="8" t="s">
        <v>81</v>
      </c>
      <c r="B39" s="197">
        <v>26.8</v>
      </c>
      <c r="C39" s="197">
        <v>26.8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11.180960000000001</v>
      </c>
      <c r="J39" s="21">
        <f t="shared" si="6"/>
        <v>6.2524399999999991</v>
      </c>
      <c r="K39" s="21">
        <f t="shared" si="7"/>
        <v>8.0641200000000008</v>
      </c>
      <c r="L39" s="21">
        <f t="shared" si="8"/>
        <v>1.3024800000000001</v>
      </c>
      <c r="M39" s="157">
        <f t="shared" si="9"/>
        <v>26.8</v>
      </c>
      <c r="N39" s="22"/>
      <c r="P39" s="37">
        <f t="shared" si="12"/>
        <v>11.180960000000001</v>
      </c>
      <c r="Q39" s="37">
        <f t="shared" si="13"/>
        <v>6.2524399999999991</v>
      </c>
      <c r="R39" s="37">
        <f t="shared" si="14"/>
        <v>8.0641200000000008</v>
      </c>
      <c r="S39" s="37">
        <f t="shared" si="15"/>
        <v>1.3024800000000001</v>
      </c>
      <c r="T39" s="37">
        <f t="shared" si="10"/>
        <v>26.8</v>
      </c>
    </row>
    <row r="40" spans="1:20">
      <c r="A40" s="8" t="s">
        <v>82</v>
      </c>
      <c r="B40" s="197">
        <v>26.8</v>
      </c>
      <c r="C40" s="197">
        <v>26.8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11.180960000000001</v>
      </c>
      <c r="J40" s="21">
        <f t="shared" si="6"/>
        <v>6.2524399999999991</v>
      </c>
      <c r="K40" s="21">
        <f t="shared" si="7"/>
        <v>8.0641200000000008</v>
      </c>
      <c r="L40" s="21">
        <f t="shared" si="8"/>
        <v>1.3024800000000001</v>
      </c>
      <c r="M40" s="157">
        <f t="shared" si="9"/>
        <v>26.8</v>
      </c>
      <c r="N40" s="22"/>
      <c r="P40" s="37">
        <f t="shared" si="12"/>
        <v>11.180960000000001</v>
      </c>
      <c r="Q40" s="37">
        <f t="shared" si="13"/>
        <v>6.2524399999999991</v>
      </c>
      <c r="R40" s="37">
        <f t="shared" si="14"/>
        <v>8.0641200000000008</v>
      </c>
      <c r="S40" s="37">
        <f t="shared" si="15"/>
        <v>1.3024800000000001</v>
      </c>
      <c r="T40" s="37">
        <f t="shared" si="10"/>
        <v>26.8</v>
      </c>
    </row>
    <row r="41" spans="1:20">
      <c r="A41" s="8" t="s">
        <v>83</v>
      </c>
      <c r="B41" s="197">
        <v>26.8</v>
      </c>
      <c r="C41" s="197">
        <v>26.8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11.180960000000001</v>
      </c>
      <c r="J41" s="21">
        <f t="shared" si="6"/>
        <v>6.2524399999999991</v>
      </c>
      <c r="K41" s="21">
        <f t="shared" si="7"/>
        <v>8.0641200000000008</v>
      </c>
      <c r="L41" s="21">
        <f t="shared" si="8"/>
        <v>1.3024800000000001</v>
      </c>
      <c r="M41" s="157">
        <f t="shared" si="9"/>
        <v>26.8</v>
      </c>
      <c r="N41" s="22"/>
      <c r="P41" s="37">
        <f t="shared" si="12"/>
        <v>11.180960000000001</v>
      </c>
      <c r="Q41" s="37">
        <f t="shared" si="13"/>
        <v>6.2524399999999991</v>
      </c>
      <c r="R41" s="37">
        <f t="shared" si="14"/>
        <v>8.0641200000000008</v>
      </c>
      <c r="S41" s="37">
        <f t="shared" si="15"/>
        <v>1.3024800000000001</v>
      </c>
      <c r="T41" s="37">
        <f t="shared" si="10"/>
        <v>26.8</v>
      </c>
    </row>
    <row r="42" spans="1:20">
      <c r="A42" s="8" t="s">
        <v>84</v>
      </c>
      <c r="B42" s="197">
        <v>26.8</v>
      </c>
      <c r="C42" s="197">
        <v>26.8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11.180960000000001</v>
      </c>
      <c r="J42" s="21">
        <f t="shared" si="6"/>
        <v>6.2524399999999991</v>
      </c>
      <c r="K42" s="21">
        <f t="shared" si="7"/>
        <v>8.0641200000000008</v>
      </c>
      <c r="L42" s="21">
        <f t="shared" si="8"/>
        <v>1.3024800000000001</v>
      </c>
      <c r="M42" s="157">
        <f t="shared" si="9"/>
        <v>26.8</v>
      </c>
      <c r="N42" s="22"/>
      <c r="P42" s="37">
        <f t="shared" si="12"/>
        <v>11.180960000000001</v>
      </c>
      <c r="Q42" s="37">
        <f t="shared" si="13"/>
        <v>6.2524399999999991</v>
      </c>
      <c r="R42" s="37">
        <f t="shared" si="14"/>
        <v>8.0641200000000008</v>
      </c>
      <c r="S42" s="37">
        <f t="shared" si="15"/>
        <v>1.3024800000000001</v>
      </c>
      <c r="T42" s="37">
        <f t="shared" si="10"/>
        <v>26.8</v>
      </c>
    </row>
    <row r="43" spans="1:20">
      <c r="A43" s="8" t="s">
        <v>85</v>
      </c>
      <c r="B43" s="197">
        <v>26.8</v>
      </c>
      <c r="C43" s="197">
        <v>26.8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11.180960000000001</v>
      </c>
      <c r="J43" s="21">
        <f t="shared" si="6"/>
        <v>6.2524399999999991</v>
      </c>
      <c r="K43" s="21">
        <f t="shared" si="7"/>
        <v>8.0641200000000008</v>
      </c>
      <c r="L43" s="21">
        <f t="shared" si="8"/>
        <v>1.3024800000000001</v>
      </c>
      <c r="M43" s="157">
        <f t="shared" si="9"/>
        <v>26.8</v>
      </c>
      <c r="N43" s="22"/>
      <c r="P43" s="37">
        <f t="shared" si="12"/>
        <v>11.180960000000001</v>
      </c>
      <c r="Q43" s="37">
        <f t="shared" si="13"/>
        <v>6.2524399999999991</v>
      </c>
      <c r="R43" s="37">
        <f t="shared" si="14"/>
        <v>8.0641200000000008</v>
      </c>
      <c r="S43" s="37">
        <f t="shared" si="15"/>
        <v>1.3024800000000001</v>
      </c>
      <c r="T43" s="37">
        <f t="shared" si="10"/>
        <v>26.8</v>
      </c>
    </row>
    <row r="44" spans="1:20">
      <c r="A44" s="8" t="s">
        <v>86</v>
      </c>
      <c r="B44" s="197">
        <v>26.8</v>
      </c>
      <c r="C44" s="197">
        <v>26.8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11.180960000000001</v>
      </c>
      <c r="J44" s="21">
        <f t="shared" si="6"/>
        <v>6.2524399999999991</v>
      </c>
      <c r="K44" s="21">
        <f t="shared" si="7"/>
        <v>8.0641200000000008</v>
      </c>
      <c r="L44" s="21">
        <f t="shared" si="8"/>
        <v>1.3024800000000001</v>
      </c>
      <c r="M44" s="157">
        <f t="shared" si="9"/>
        <v>26.8</v>
      </c>
      <c r="N44" s="22"/>
      <c r="P44" s="37">
        <f t="shared" si="12"/>
        <v>11.180960000000001</v>
      </c>
      <c r="Q44" s="37">
        <f t="shared" si="13"/>
        <v>6.2524399999999991</v>
      </c>
      <c r="R44" s="37">
        <f t="shared" si="14"/>
        <v>8.0641200000000008</v>
      </c>
      <c r="S44" s="37">
        <f t="shared" si="15"/>
        <v>1.3024800000000001</v>
      </c>
      <c r="T44" s="37">
        <f t="shared" si="10"/>
        <v>26.8</v>
      </c>
    </row>
    <row r="45" spans="1:20">
      <c r="A45" s="8" t="s">
        <v>87</v>
      </c>
      <c r="B45" s="197">
        <v>26.8</v>
      </c>
      <c r="C45" s="197">
        <v>26.8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11.180960000000001</v>
      </c>
      <c r="J45" s="21">
        <f t="shared" si="6"/>
        <v>6.2524399999999991</v>
      </c>
      <c r="K45" s="21">
        <f t="shared" si="7"/>
        <v>8.0641200000000008</v>
      </c>
      <c r="L45" s="21">
        <f t="shared" si="8"/>
        <v>1.3024800000000001</v>
      </c>
      <c r="M45" s="157">
        <f t="shared" si="9"/>
        <v>26.8</v>
      </c>
      <c r="N45" s="22"/>
      <c r="P45" s="37">
        <f t="shared" si="12"/>
        <v>11.180960000000001</v>
      </c>
      <c r="Q45" s="37">
        <f t="shared" si="13"/>
        <v>6.2524399999999991</v>
      </c>
      <c r="R45" s="37">
        <f t="shared" si="14"/>
        <v>8.0641200000000008</v>
      </c>
      <c r="S45" s="37">
        <f t="shared" si="15"/>
        <v>1.3024800000000001</v>
      </c>
      <c r="T45" s="37">
        <f t="shared" si="10"/>
        <v>26.8</v>
      </c>
    </row>
    <row r="46" spans="1:20">
      <c r="A46" s="8" t="s">
        <v>88</v>
      </c>
      <c r="B46" s="197">
        <v>26.8</v>
      </c>
      <c r="C46" s="197">
        <v>26.8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11.180960000000001</v>
      </c>
      <c r="J46" s="21">
        <f t="shared" si="6"/>
        <v>6.2524399999999991</v>
      </c>
      <c r="K46" s="21">
        <f t="shared" si="7"/>
        <v>8.0641200000000008</v>
      </c>
      <c r="L46" s="21">
        <f t="shared" si="8"/>
        <v>1.3024800000000001</v>
      </c>
      <c r="M46" s="157">
        <f t="shared" si="9"/>
        <v>26.8</v>
      </c>
      <c r="N46" s="22"/>
      <c r="P46" s="37">
        <f t="shared" si="12"/>
        <v>11.180960000000001</v>
      </c>
      <c r="Q46" s="37">
        <f t="shared" si="13"/>
        <v>6.2524399999999991</v>
      </c>
      <c r="R46" s="37">
        <f t="shared" si="14"/>
        <v>8.0641200000000008</v>
      </c>
      <c r="S46" s="37">
        <f t="shared" si="15"/>
        <v>1.3024800000000001</v>
      </c>
      <c r="T46" s="37">
        <f t="shared" si="10"/>
        <v>26.8</v>
      </c>
    </row>
    <row r="47" spans="1:20">
      <c r="A47" s="8" t="s">
        <v>89</v>
      </c>
      <c r="B47" s="197">
        <v>26.8</v>
      </c>
      <c r="C47" s="197">
        <v>26.8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11.180960000000001</v>
      </c>
      <c r="J47" s="21">
        <f t="shared" si="6"/>
        <v>6.2524399999999991</v>
      </c>
      <c r="K47" s="21">
        <f t="shared" si="7"/>
        <v>8.0641200000000008</v>
      </c>
      <c r="L47" s="21">
        <f t="shared" si="8"/>
        <v>1.3024800000000001</v>
      </c>
      <c r="M47" s="157">
        <f t="shared" si="9"/>
        <v>26.8</v>
      </c>
      <c r="N47" s="22"/>
      <c r="P47" s="37">
        <f t="shared" si="12"/>
        <v>11.180960000000001</v>
      </c>
      <c r="Q47" s="37">
        <f t="shared" si="13"/>
        <v>6.2524399999999991</v>
      </c>
      <c r="R47" s="37">
        <f t="shared" si="14"/>
        <v>8.0641200000000008</v>
      </c>
      <c r="S47" s="37">
        <f t="shared" si="15"/>
        <v>1.3024800000000001</v>
      </c>
      <c r="T47" s="37">
        <f t="shared" si="10"/>
        <v>26.8</v>
      </c>
    </row>
    <row r="48" spans="1:20">
      <c r="A48" s="8" t="s">
        <v>90</v>
      </c>
      <c r="B48" s="197">
        <v>26.8</v>
      </c>
      <c r="C48" s="197">
        <v>26.8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11.180960000000001</v>
      </c>
      <c r="J48" s="21">
        <f t="shared" si="6"/>
        <v>6.2524399999999991</v>
      </c>
      <c r="K48" s="21">
        <f t="shared" si="7"/>
        <v>8.0641200000000008</v>
      </c>
      <c r="L48" s="21">
        <f t="shared" si="8"/>
        <v>1.3024800000000001</v>
      </c>
      <c r="M48" s="157">
        <f t="shared" si="9"/>
        <v>26.8</v>
      </c>
      <c r="N48" s="22"/>
      <c r="P48" s="37">
        <f t="shared" si="12"/>
        <v>11.180960000000001</v>
      </c>
      <c r="Q48" s="37">
        <f t="shared" si="13"/>
        <v>6.2524399999999991</v>
      </c>
      <c r="R48" s="37">
        <f t="shared" si="14"/>
        <v>8.0641200000000008</v>
      </c>
      <c r="S48" s="37">
        <f t="shared" si="15"/>
        <v>1.3024800000000001</v>
      </c>
      <c r="T48" s="37">
        <f t="shared" si="10"/>
        <v>26.8</v>
      </c>
    </row>
    <row r="49" spans="1:20">
      <c r="A49" s="8" t="s">
        <v>91</v>
      </c>
      <c r="B49" s="197">
        <v>26.8</v>
      </c>
      <c r="C49" s="197">
        <v>26.8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11.180960000000001</v>
      </c>
      <c r="J49" s="21">
        <f t="shared" si="6"/>
        <v>6.2524399999999991</v>
      </c>
      <c r="K49" s="21">
        <f t="shared" si="7"/>
        <v>8.0641200000000008</v>
      </c>
      <c r="L49" s="21">
        <f t="shared" si="8"/>
        <v>1.3024800000000001</v>
      </c>
      <c r="M49" s="157">
        <f t="shared" si="9"/>
        <v>26.8</v>
      </c>
      <c r="N49" s="22"/>
      <c r="P49" s="37">
        <f t="shared" si="12"/>
        <v>11.180960000000001</v>
      </c>
      <c r="Q49" s="37">
        <f t="shared" si="13"/>
        <v>6.2524399999999991</v>
      </c>
      <c r="R49" s="37">
        <f t="shared" si="14"/>
        <v>8.0641200000000008</v>
      </c>
      <c r="S49" s="37">
        <f t="shared" si="15"/>
        <v>1.3024800000000001</v>
      </c>
      <c r="T49" s="37">
        <f t="shared" si="10"/>
        <v>26.8</v>
      </c>
    </row>
    <row r="50" spans="1:20">
      <c r="A50" s="8" t="s">
        <v>92</v>
      </c>
      <c r="B50" s="197">
        <v>26.8</v>
      </c>
      <c r="C50" s="197">
        <v>26.8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11.180960000000001</v>
      </c>
      <c r="J50" s="21">
        <f t="shared" si="6"/>
        <v>6.2524399999999991</v>
      </c>
      <c r="K50" s="21">
        <f t="shared" si="7"/>
        <v>8.0641200000000008</v>
      </c>
      <c r="L50" s="21">
        <f t="shared" si="8"/>
        <v>1.3024800000000001</v>
      </c>
      <c r="M50" s="157">
        <f t="shared" si="9"/>
        <v>26.8</v>
      </c>
      <c r="N50" s="22"/>
      <c r="P50" s="37">
        <f t="shared" si="12"/>
        <v>11.180960000000001</v>
      </c>
      <c r="Q50" s="37">
        <f t="shared" si="13"/>
        <v>6.2524399999999991</v>
      </c>
      <c r="R50" s="37">
        <f t="shared" si="14"/>
        <v>8.0641200000000008</v>
      </c>
      <c r="S50" s="37">
        <f t="shared" si="15"/>
        <v>1.3024800000000001</v>
      </c>
      <c r="T50" s="37">
        <f t="shared" si="10"/>
        <v>26.8</v>
      </c>
    </row>
    <row r="51" spans="1:20">
      <c r="A51" s="8" t="s">
        <v>93</v>
      </c>
      <c r="B51" s="197">
        <v>26.8</v>
      </c>
      <c r="C51" s="197">
        <v>26.8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11.180960000000001</v>
      </c>
      <c r="J51" s="21">
        <f t="shared" si="6"/>
        <v>6.2524399999999991</v>
      </c>
      <c r="K51" s="21">
        <f t="shared" si="7"/>
        <v>8.0641200000000008</v>
      </c>
      <c r="L51" s="21">
        <f t="shared" si="8"/>
        <v>1.3024800000000001</v>
      </c>
      <c r="M51" s="157">
        <f t="shared" si="9"/>
        <v>26.8</v>
      </c>
      <c r="N51" s="22"/>
      <c r="P51" s="37">
        <f t="shared" si="12"/>
        <v>11.180960000000001</v>
      </c>
      <c r="Q51" s="37">
        <f t="shared" si="13"/>
        <v>6.2524399999999991</v>
      </c>
      <c r="R51" s="37">
        <f t="shared" si="14"/>
        <v>8.0641200000000008</v>
      </c>
      <c r="S51" s="37">
        <f t="shared" si="15"/>
        <v>1.3024800000000001</v>
      </c>
      <c r="T51" s="37">
        <f t="shared" si="10"/>
        <v>26.8</v>
      </c>
    </row>
    <row r="52" spans="1:20">
      <c r="A52" s="8" t="s">
        <v>94</v>
      </c>
      <c r="B52" s="197">
        <v>26.8</v>
      </c>
      <c r="C52" s="197">
        <v>26.8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11.180960000000001</v>
      </c>
      <c r="J52" s="21">
        <f t="shared" si="6"/>
        <v>6.2524399999999991</v>
      </c>
      <c r="K52" s="21">
        <f t="shared" si="7"/>
        <v>8.0641200000000008</v>
      </c>
      <c r="L52" s="21">
        <f t="shared" si="8"/>
        <v>1.3024800000000001</v>
      </c>
      <c r="M52" s="157">
        <f t="shared" si="9"/>
        <v>26.8</v>
      </c>
      <c r="N52" s="22"/>
      <c r="P52" s="37">
        <f t="shared" si="12"/>
        <v>11.180960000000001</v>
      </c>
      <c r="Q52" s="37">
        <f t="shared" si="13"/>
        <v>6.2524399999999991</v>
      </c>
      <c r="R52" s="37">
        <f t="shared" si="14"/>
        <v>8.0641200000000008</v>
      </c>
      <c r="S52" s="37">
        <f t="shared" si="15"/>
        <v>1.3024800000000001</v>
      </c>
      <c r="T52" s="37">
        <f t="shared" si="10"/>
        <v>26.8</v>
      </c>
    </row>
    <row r="53" spans="1:20">
      <c r="A53" s="8" t="s">
        <v>95</v>
      </c>
      <c r="B53" s="197">
        <v>26.8</v>
      </c>
      <c r="C53" s="197">
        <v>26.8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11.180960000000001</v>
      </c>
      <c r="J53" s="21">
        <f t="shared" si="6"/>
        <v>6.2524399999999991</v>
      </c>
      <c r="K53" s="21">
        <f t="shared" si="7"/>
        <v>8.0641200000000008</v>
      </c>
      <c r="L53" s="21">
        <f t="shared" si="8"/>
        <v>1.3024800000000001</v>
      </c>
      <c r="M53" s="157">
        <f t="shared" si="9"/>
        <v>26.8</v>
      </c>
      <c r="N53" s="22"/>
      <c r="P53" s="37">
        <f t="shared" si="12"/>
        <v>11.180960000000001</v>
      </c>
      <c r="Q53" s="37">
        <f t="shared" si="13"/>
        <v>6.2524399999999991</v>
      </c>
      <c r="R53" s="37">
        <f t="shared" si="14"/>
        <v>8.0641200000000008</v>
      </c>
      <c r="S53" s="37">
        <f t="shared" si="15"/>
        <v>1.3024800000000001</v>
      </c>
      <c r="T53" s="37">
        <f t="shared" si="10"/>
        <v>26.8</v>
      </c>
    </row>
    <row r="54" spans="1:20">
      <c r="A54" s="8" t="s">
        <v>96</v>
      </c>
      <c r="B54" s="197">
        <v>26.8</v>
      </c>
      <c r="C54" s="197">
        <v>26.8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11.180960000000001</v>
      </c>
      <c r="J54" s="21">
        <f t="shared" si="6"/>
        <v>6.2524399999999991</v>
      </c>
      <c r="K54" s="21">
        <f t="shared" si="7"/>
        <v>8.0641200000000008</v>
      </c>
      <c r="L54" s="21">
        <f t="shared" si="8"/>
        <v>1.3024800000000001</v>
      </c>
      <c r="M54" s="157">
        <f t="shared" si="9"/>
        <v>26.8</v>
      </c>
      <c r="N54" s="22"/>
      <c r="P54" s="37">
        <f t="shared" si="12"/>
        <v>11.180960000000001</v>
      </c>
      <c r="Q54" s="37">
        <f t="shared" si="13"/>
        <v>6.2524399999999991</v>
      </c>
      <c r="R54" s="37">
        <f t="shared" si="14"/>
        <v>8.0641200000000008</v>
      </c>
      <c r="S54" s="37">
        <f t="shared" si="15"/>
        <v>1.3024800000000001</v>
      </c>
      <c r="T54" s="37">
        <f t="shared" si="10"/>
        <v>26.8</v>
      </c>
    </row>
    <row r="55" spans="1:20">
      <c r="A55" s="8" t="s">
        <v>97</v>
      </c>
      <c r="B55" s="197">
        <v>26.8</v>
      </c>
      <c r="C55" s="197">
        <v>26.8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11.180960000000001</v>
      </c>
      <c r="J55" s="21">
        <f t="shared" si="6"/>
        <v>6.2524399999999991</v>
      </c>
      <c r="K55" s="21">
        <f t="shared" si="7"/>
        <v>8.0641200000000008</v>
      </c>
      <c r="L55" s="21">
        <f t="shared" si="8"/>
        <v>1.3024800000000001</v>
      </c>
      <c r="M55" s="157">
        <f t="shared" si="9"/>
        <v>26.8</v>
      </c>
      <c r="N55" s="22"/>
      <c r="P55" s="37">
        <f t="shared" si="12"/>
        <v>11.180960000000001</v>
      </c>
      <c r="Q55" s="37">
        <f t="shared" si="13"/>
        <v>6.2524399999999991</v>
      </c>
      <c r="R55" s="37">
        <f t="shared" si="14"/>
        <v>8.0641200000000008</v>
      </c>
      <c r="S55" s="37">
        <f t="shared" si="15"/>
        <v>1.3024800000000001</v>
      </c>
      <c r="T55" s="37">
        <f t="shared" si="10"/>
        <v>26.8</v>
      </c>
    </row>
    <row r="56" spans="1:20">
      <c r="A56" s="8" t="s">
        <v>98</v>
      </c>
      <c r="B56" s="197">
        <v>26.8</v>
      </c>
      <c r="C56" s="197">
        <v>26.8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11.180960000000001</v>
      </c>
      <c r="J56" s="21">
        <f t="shared" si="6"/>
        <v>6.2524399999999991</v>
      </c>
      <c r="K56" s="21">
        <f t="shared" si="7"/>
        <v>8.0641200000000008</v>
      </c>
      <c r="L56" s="21">
        <f t="shared" si="8"/>
        <v>1.3024800000000001</v>
      </c>
      <c r="M56" s="157">
        <f t="shared" si="9"/>
        <v>26.8</v>
      </c>
      <c r="N56" s="22"/>
      <c r="P56" s="37">
        <f t="shared" si="12"/>
        <v>11.180960000000001</v>
      </c>
      <c r="Q56" s="37">
        <f t="shared" si="13"/>
        <v>6.2524399999999991</v>
      </c>
      <c r="R56" s="37">
        <f t="shared" si="14"/>
        <v>8.0641200000000008</v>
      </c>
      <c r="S56" s="37">
        <f t="shared" si="15"/>
        <v>1.3024800000000001</v>
      </c>
      <c r="T56" s="37">
        <f t="shared" si="10"/>
        <v>26.8</v>
      </c>
    </row>
    <row r="57" spans="1:20">
      <c r="A57" s="8" t="s">
        <v>99</v>
      </c>
      <c r="B57" s="197">
        <v>26.8</v>
      </c>
      <c r="C57" s="197">
        <v>26.8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11.180960000000001</v>
      </c>
      <c r="J57" s="21">
        <f t="shared" si="6"/>
        <v>6.2524399999999991</v>
      </c>
      <c r="K57" s="21">
        <f t="shared" si="7"/>
        <v>8.0641200000000008</v>
      </c>
      <c r="L57" s="21">
        <f t="shared" si="8"/>
        <v>1.3024800000000001</v>
      </c>
      <c r="M57" s="157">
        <f t="shared" si="9"/>
        <v>26.8</v>
      </c>
      <c r="N57" s="22"/>
      <c r="P57" s="37">
        <f t="shared" si="12"/>
        <v>11.180960000000001</v>
      </c>
      <c r="Q57" s="37">
        <f t="shared" si="13"/>
        <v>6.2524399999999991</v>
      </c>
      <c r="R57" s="37">
        <f t="shared" si="14"/>
        <v>8.0641200000000008</v>
      </c>
      <c r="S57" s="37">
        <f t="shared" si="15"/>
        <v>1.3024800000000001</v>
      </c>
      <c r="T57" s="37">
        <f t="shared" si="10"/>
        <v>26.8</v>
      </c>
    </row>
    <row r="58" spans="1:20">
      <c r="A58" s="8" t="s">
        <v>100</v>
      </c>
      <c r="B58" s="197">
        <v>26.8</v>
      </c>
      <c r="C58" s="197">
        <v>26.8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11.180960000000001</v>
      </c>
      <c r="J58" s="21">
        <f t="shared" si="6"/>
        <v>6.2524399999999991</v>
      </c>
      <c r="K58" s="21">
        <f t="shared" si="7"/>
        <v>8.0641200000000008</v>
      </c>
      <c r="L58" s="21">
        <f t="shared" si="8"/>
        <v>1.3024800000000001</v>
      </c>
      <c r="M58" s="157">
        <f t="shared" si="9"/>
        <v>26.8</v>
      </c>
      <c r="N58" s="22"/>
      <c r="P58" s="37">
        <f t="shared" si="12"/>
        <v>11.180960000000001</v>
      </c>
      <c r="Q58" s="37">
        <f t="shared" si="13"/>
        <v>6.2524399999999991</v>
      </c>
      <c r="R58" s="37">
        <f t="shared" si="14"/>
        <v>8.0641200000000008</v>
      </c>
      <c r="S58" s="37">
        <f t="shared" si="15"/>
        <v>1.3024800000000001</v>
      </c>
      <c r="T58" s="37">
        <f t="shared" si="10"/>
        <v>26.8</v>
      </c>
    </row>
    <row r="59" spans="1:20">
      <c r="A59" s="8" t="s">
        <v>101</v>
      </c>
      <c r="B59" s="197">
        <v>26.8</v>
      </c>
      <c r="C59" s="197">
        <v>26.8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11.180960000000001</v>
      </c>
      <c r="J59" s="21">
        <f t="shared" si="6"/>
        <v>6.2524399999999991</v>
      </c>
      <c r="K59" s="21">
        <f t="shared" si="7"/>
        <v>8.0641200000000008</v>
      </c>
      <c r="L59" s="21">
        <f t="shared" si="8"/>
        <v>1.3024800000000001</v>
      </c>
      <c r="M59" s="157">
        <f t="shared" si="9"/>
        <v>26.8</v>
      </c>
      <c r="N59" s="22"/>
      <c r="P59" s="37">
        <f t="shared" si="12"/>
        <v>11.180960000000001</v>
      </c>
      <c r="Q59" s="37">
        <f t="shared" si="13"/>
        <v>6.2524399999999991</v>
      </c>
      <c r="R59" s="37">
        <f t="shared" si="14"/>
        <v>8.0641200000000008</v>
      </c>
      <c r="S59" s="37">
        <f t="shared" si="15"/>
        <v>1.3024800000000001</v>
      </c>
      <c r="T59" s="37">
        <f t="shared" si="10"/>
        <v>26.8</v>
      </c>
    </row>
    <row r="60" spans="1:20">
      <c r="A60" s="8" t="s">
        <v>102</v>
      </c>
      <c r="B60" s="197">
        <v>26.8</v>
      </c>
      <c r="C60" s="197">
        <v>26.8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11.180960000000001</v>
      </c>
      <c r="J60" s="21">
        <f t="shared" si="6"/>
        <v>6.2524399999999991</v>
      </c>
      <c r="K60" s="21">
        <f t="shared" si="7"/>
        <v>8.0641200000000008</v>
      </c>
      <c r="L60" s="21">
        <f t="shared" si="8"/>
        <v>1.3024800000000001</v>
      </c>
      <c r="M60" s="157">
        <f t="shared" si="9"/>
        <v>26.8</v>
      </c>
      <c r="N60" s="22"/>
      <c r="P60" s="37">
        <f t="shared" si="12"/>
        <v>11.180960000000001</v>
      </c>
      <c r="Q60" s="37">
        <f t="shared" si="13"/>
        <v>6.2524399999999991</v>
      </c>
      <c r="R60" s="37">
        <f t="shared" si="14"/>
        <v>8.0641200000000008</v>
      </c>
      <c r="S60" s="37">
        <f t="shared" si="15"/>
        <v>1.3024800000000001</v>
      </c>
      <c r="T60" s="37">
        <f t="shared" si="10"/>
        <v>26.8</v>
      </c>
    </row>
    <row r="61" spans="1:20">
      <c r="A61" s="8" t="s">
        <v>103</v>
      </c>
      <c r="B61" s="197">
        <v>26.8</v>
      </c>
      <c r="C61" s="197">
        <v>26.8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11.180960000000001</v>
      </c>
      <c r="J61" s="21">
        <f t="shared" si="6"/>
        <v>6.2524399999999991</v>
      </c>
      <c r="K61" s="21">
        <f t="shared" si="7"/>
        <v>8.0641200000000008</v>
      </c>
      <c r="L61" s="21">
        <f t="shared" si="8"/>
        <v>1.3024800000000001</v>
      </c>
      <c r="M61" s="157">
        <f t="shared" si="9"/>
        <v>26.8</v>
      </c>
      <c r="N61" s="22"/>
      <c r="P61" s="37">
        <f t="shared" si="12"/>
        <v>11.180960000000001</v>
      </c>
      <c r="Q61" s="37">
        <f t="shared" si="13"/>
        <v>6.2524399999999991</v>
      </c>
      <c r="R61" s="37">
        <f t="shared" si="14"/>
        <v>8.0641200000000008</v>
      </c>
      <c r="S61" s="37">
        <f t="shared" si="15"/>
        <v>1.3024800000000001</v>
      </c>
      <c r="T61" s="37">
        <f t="shared" si="10"/>
        <v>26.8</v>
      </c>
    </row>
    <row r="62" spans="1:20">
      <c r="A62" s="8" t="s">
        <v>104</v>
      </c>
      <c r="B62" s="197">
        <v>26.8</v>
      </c>
      <c r="C62" s="197">
        <v>26.8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11.180960000000001</v>
      </c>
      <c r="J62" s="21">
        <f t="shared" si="6"/>
        <v>6.2524399999999991</v>
      </c>
      <c r="K62" s="21">
        <f t="shared" si="7"/>
        <v>8.0641200000000008</v>
      </c>
      <c r="L62" s="21">
        <f t="shared" si="8"/>
        <v>1.3024800000000001</v>
      </c>
      <c r="M62" s="157">
        <f t="shared" si="9"/>
        <v>26.8</v>
      </c>
      <c r="N62" s="22"/>
      <c r="P62" s="37">
        <f t="shared" si="12"/>
        <v>11.180960000000001</v>
      </c>
      <c r="Q62" s="37">
        <f t="shared" si="13"/>
        <v>6.2524399999999991</v>
      </c>
      <c r="R62" s="37">
        <f t="shared" si="14"/>
        <v>8.0641200000000008</v>
      </c>
      <c r="S62" s="37">
        <f t="shared" si="15"/>
        <v>1.3024800000000001</v>
      </c>
      <c r="T62" s="37">
        <f t="shared" si="10"/>
        <v>26.8</v>
      </c>
    </row>
    <row r="63" spans="1:20">
      <c r="A63" s="8" t="s">
        <v>105</v>
      </c>
      <c r="B63" s="197">
        <v>26.8</v>
      </c>
      <c r="C63" s="197">
        <v>26.8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11.180960000000001</v>
      </c>
      <c r="J63" s="21">
        <f t="shared" si="6"/>
        <v>6.2524399999999991</v>
      </c>
      <c r="K63" s="21">
        <f t="shared" si="7"/>
        <v>8.0641200000000008</v>
      </c>
      <c r="L63" s="21">
        <f t="shared" si="8"/>
        <v>1.3024800000000001</v>
      </c>
      <c r="M63" s="157">
        <f t="shared" si="9"/>
        <v>26.8</v>
      </c>
      <c r="N63" s="22"/>
      <c r="P63" s="37">
        <f t="shared" si="12"/>
        <v>11.180960000000001</v>
      </c>
      <c r="Q63" s="37">
        <f t="shared" si="13"/>
        <v>6.2524399999999991</v>
      </c>
      <c r="R63" s="37">
        <f t="shared" si="14"/>
        <v>8.0641200000000008</v>
      </c>
      <c r="S63" s="37">
        <f t="shared" si="15"/>
        <v>1.3024800000000001</v>
      </c>
      <c r="T63" s="37">
        <f t="shared" si="10"/>
        <v>26.8</v>
      </c>
    </row>
    <row r="64" spans="1:20">
      <c r="A64" s="8" t="s">
        <v>106</v>
      </c>
      <c r="B64" s="197">
        <v>26.8</v>
      </c>
      <c r="C64" s="197">
        <v>26.8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11.180960000000001</v>
      </c>
      <c r="J64" s="21">
        <f t="shared" si="6"/>
        <v>6.2524399999999991</v>
      </c>
      <c r="K64" s="21">
        <f t="shared" si="7"/>
        <v>8.0641200000000008</v>
      </c>
      <c r="L64" s="21">
        <f t="shared" si="8"/>
        <v>1.3024800000000001</v>
      </c>
      <c r="M64" s="157">
        <f t="shared" si="9"/>
        <v>26.8</v>
      </c>
      <c r="N64" s="22"/>
      <c r="P64" s="37">
        <f t="shared" si="12"/>
        <v>11.180960000000001</v>
      </c>
      <c r="Q64" s="37">
        <f t="shared" si="13"/>
        <v>6.2524399999999991</v>
      </c>
      <c r="R64" s="37">
        <f t="shared" si="14"/>
        <v>8.0641200000000008</v>
      </c>
      <c r="S64" s="37">
        <f t="shared" si="15"/>
        <v>1.3024800000000001</v>
      </c>
      <c r="T64" s="37">
        <f t="shared" si="10"/>
        <v>26.8</v>
      </c>
    </row>
    <row r="65" spans="1:20">
      <c r="A65" s="8" t="s">
        <v>107</v>
      </c>
      <c r="B65" s="197">
        <v>26.8</v>
      </c>
      <c r="C65" s="197">
        <v>26.8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11.180960000000001</v>
      </c>
      <c r="J65" s="21">
        <f t="shared" si="6"/>
        <v>6.2524399999999991</v>
      </c>
      <c r="K65" s="21">
        <f t="shared" si="7"/>
        <v>8.0641200000000008</v>
      </c>
      <c r="L65" s="21">
        <f t="shared" si="8"/>
        <v>1.3024800000000001</v>
      </c>
      <c r="M65" s="157">
        <f t="shared" si="9"/>
        <v>26.8</v>
      </c>
      <c r="N65" s="22"/>
      <c r="P65" s="37">
        <f t="shared" si="12"/>
        <v>11.180960000000001</v>
      </c>
      <c r="Q65" s="37">
        <f t="shared" si="13"/>
        <v>6.2524399999999991</v>
      </c>
      <c r="R65" s="37">
        <f t="shared" si="14"/>
        <v>8.0641200000000008</v>
      </c>
      <c r="S65" s="37">
        <f t="shared" si="15"/>
        <v>1.3024800000000001</v>
      </c>
      <c r="T65" s="37">
        <f t="shared" si="10"/>
        <v>26.8</v>
      </c>
    </row>
    <row r="66" spans="1:20">
      <c r="A66" s="8" t="s">
        <v>108</v>
      </c>
      <c r="B66" s="197">
        <v>26.8</v>
      </c>
      <c r="C66" s="197">
        <v>26.8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11.180960000000001</v>
      </c>
      <c r="J66" s="21">
        <f t="shared" si="6"/>
        <v>6.2524399999999991</v>
      </c>
      <c r="K66" s="21">
        <f t="shared" si="7"/>
        <v>8.0641200000000008</v>
      </c>
      <c r="L66" s="21">
        <f t="shared" si="8"/>
        <v>1.3024800000000001</v>
      </c>
      <c r="M66" s="157">
        <f t="shared" si="9"/>
        <v>26.8</v>
      </c>
      <c r="N66" s="22"/>
      <c r="P66" s="37">
        <f t="shared" si="12"/>
        <v>11.180960000000001</v>
      </c>
      <c r="Q66" s="37">
        <f t="shared" si="13"/>
        <v>6.2524399999999991</v>
      </c>
      <c r="R66" s="37">
        <f t="shared" si="14"/>
        <v>8.0641200000000008</v>
      </c>
      <c r="S66" s="37">
        <f t="shared" si="15"/>
        <v>1.3024800000000001</v>
      </c>
      <c r="T66" s="37">
        <f t="shared" si="10"/>
        <v>26.8</v>
      </c>
    </row>
    <row r="67" spans="1:20">
      <c r="A67" s="8" t="s">
        <v>109</v>
      </c>
      <c r="B67" s="197">
        <v>26.8</v>
      </c>
      <c r="C67" s="197">
        <v>26.8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11.180960000000001</v>
      </c>
      <c r="J67" s="21">
        <f t="shared" si="6"/>
        <v>6.2524399999999991</v>
      </c>
      <c r="K67" s="21">
        <f t="shared" si="7"/>
        <v>8.0641200000000008</v>
      </c>
      <c r="L67" s="21">
        <f t="shared" si="8"/>
        <v>1.3024800000000001</v>
      </c>
      <c r="M67" s="157">
        <f t="shared" si="9"/>
        <v>26.8</v>
      </c>
      <c r="N67" s="22"/>
      <c r="P67" s="37">
        <f t="shared" ref="P67:P98" si="17">I67</f>
        <v>11.180960000000001</v>
      </c>
      <c r="Q67" s="37">
        <f t="shared" ref="Q67:Q98" si="18">J67</f>
        <v>6.2524399999999991</v>
      </c>
      <c r="R67" s="37">
        <f t="shared" ref="R67:R98" si="19">K67</f>
        <v>8.0641200000000008</v>
      </c>
      <c r="S67" s="37">
        <f t="shared" ref="S67:S98" si="20">L67</f>
        <v>1.3024800000000001</v>
      </c>
      <c r="T67" s="37">
        <f t="shared" si="10"/>
        <v>26.8</v>
      </c>
    </row>
    <row r="68" spans="1:20">
      <c r="A68" s="8" t="s">
        <v>110</v>
      </c>
      <c r="B68" s="197">
        <v>26.8</v>
      </c>
      <c r="C68" s="197">
        <v>26.8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11.180960000000001</v>
      </c>
      <c r="J68" s="21">
        <f t="shared" ref="J68:J98" si="22">C68*E68/100</f>
        <v>6.2524399999999991</v>
      </c>
      <c r="K68" s="21">
        <f t="shared" ref="K68:K98" si="23">C68*F68/100</f>
        <v>8.0641200000000008</v>
      </c>
      <c r="L68" s="21">
        <f t="shared" ref="L68:L98" si="24">C68*G68/100</f>
        <v>1.3024800000000001</v>
      </c>
      <c r="M68" s="157">
        <f t="shared" ref="M68:M98" si="25">SUM(I68:L68)</f>
        <v>26.8</v>
      </c>
      <c r="N68" s="22"/>
      <c r="P68" s="37">
        <f t="shared" si="17"/>
        <v>11.180960000000001</v>
      </c>
      <c r="Q68" s="37">
        <f t="shared" si="18"/>
        <v>6.2524399999999991</v>
      </c>
      <c r="R68" s="37">
        <f t="shared" si="19"/>
        <v>8.0641200000000008</v>
      </c>
      <c r="S68" s="37">
        <f t="shared" si="20"/>
        <v>1.3024800000000001</v>
      </c>
      <c r="T68" s="37">
        <f t="shared" ref="T68:T99" si="26">SUM(P68:S68)</f>
        <v>26.8</v>
      </c>
    </row>
    <row r="69" spans="1:20">
      <c r="A69" s="8" t="s">
        <v>111</v>
      </c>
      <c r="B69" s="197">
        <v>26.8</v>
      </c>
      <c r="C69" s="197">
        <v>26.8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11.180960000000001</v>
      </c>
      <c r="J69" s="21">
        <f t="shared" si="22"/>
        <v>6.2524399999999991</v>
      </c>
      <c r="K69" s="21">
        <f t="shared" si="23"/>
        <v>8.0641200000000008</v>
      </c>
      <c r="L69" s="21">
        <f t="shared" si="24"/>
        <v>1.3024800000000001</v>
      </c>
      <c r="M69" s="157">
        <f t="shared" si="25"/>
        <v>26.8</v>
      </c>
      <c r="N69" s="22"/>
      <c r="P69" s="37">
        <f t="shared" si="17"/>
        <v>11.180960000000001</v>
      </c>
      <c r="Q69" s="37">
        <f t="shared" si="18"/>
        <v>6.2524399999999991</v>
      </c>
      <c r="R69" s="37">
        <f t="shared" si="19"/>
        <v>8.0641200000000008</v>
      </c>
      <c r="S69" s="37">
        <f t="shared" si="20"/>
        <v>1.3024800000000001</v>
      </c>
      <c r="T69" s="37">
        <f t="shared" si="26"/>
        <v>26.8</v>
      </c>
    </row>
    <row r="70" spans="1:20">
      <c r="A70" s="8" t="s">
        <v>112</v>
      </c>
      <c r="B70" s="197">
        <v>26.8</v>
      </c>
      <c r="C70" s="197">
        <v>26.8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11.180960000000001</v>
      </c>
      <c r="J70" s="21">
        <f t="shared" si="22"/>
        <v>6.2524399999999991</v>
      </c>
      <c r="K70" s="21">
        <f t="shared" si="23"/>
        <v>8.0641200000000008</v>
      </c>
      <c r="L70" s="21">
        <f t="shared" si="24"/>
        <v>1.3024800000000001</v>
      </c>
      <c r="M70" s="157">
        <f t="shared" si="25"/>
        <v>26.8</v>
      </c>
      <c r="N70" s="22"/>
      <c r="P70" s="37">
        <f t="shared" si="17"/>
        <v>11.180960000000001</v>
      </c>
      <c r="Q70" s="37">
        <f t="shared" si="18"/>
        <v>6.2524399999999991</v>
      </c>
      <c r="R70" s="37">
        <f t="shared" si="19"/>
        <v>8.0641200000000008</v>
      </c>
      <c r="S70" s="37">
        <f t="shared" si="20"/>
        <v>1.3024800000000001</v>
      </c>
      <c r="T70" s="37">
        <f t="shared" si="26"/>
        <v>26.8</v>
      </c>
    </row>
    <row r="71" spans="1:20">
      <c r="A71" s="8" t="s">
        <v>113</v>
      </c>
      <c r="B71" s="197">
        <v>26.8</v>
      </c>
      <c r="C71" s="197">
        <v>26.8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11.180960000000001</v>
      </c>
      <c r="J71" s="21">
        <f t="shared" si="22"/>
        <v>6.2524399999999991</v>
      </c>
      <c r="K71" s="21">
        <f t="shared" si="23"/>
        <v>8.0641200000000008</v>
      </c>
      <c r="L71" s="21">
        <f t="shared" si="24"/>
        <v>1.3024800000000001</v>
      </c>
      <c r="M71" s="157">
        <f t="shared" si="25"/>
        <v>26.8</v>
      </c>
      <c r="N71" s="22"/>
      <c r="P71" s="37">
        <f t="shared" si="17"/>
        <v>11.180960000000001</v>
      </c>
      <c r="Q71" s="37">
        <f t="shared" si="18"/>
        <v>6.2524399999999991</v>
      </c>
      <c r="R71" s="37">
        <f t="shared" si="19"/>
        <v>8.0641200000000008</v>
      </c>
      <c r="S71" s="37">
        <f t="shared" si="20"/>
        <v>1.3024800000000001</v>
      </c>
      <c r="T71" s="37">
        <f t="shared" si="26"/>
        <v>26.8</v>
      </c>
    </row>
    <row r="72" spans="1:20">
      <c r="A72" s="8" t="s">
        <v>114</v>
      </c>
      <c r="B72" s="197">
        <v>26.8</v>
      </c>
      <c r="C72" s="197">
        <v>26.8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11.180960000000001</v>
      </c>
      <c r="J72" s="21">
        <f t="shared" si="22"/>
        <v>6.2524399999999991</v>
      </c>
      <c r="K72" s="21">
        <f t="shared" si="23"/>
        <v>8.0641200000000008</v>
      </c>
      <c r="L72" s="21">
        <f t="shared" si="24"/>
        <v>1.3024800000000001</v>
      </c>
      <c r="M72" s="157">
        <f t="shared" si="25"/>
        <v>26.8</v>
      </c>
      <c r="N72" s="22"/>
      <c r="P72" s="37">
        <f t="shared" si="17"/>
        <v>11.180960000000001</v>
      </c>
      <c r="Q72" s="37">
        <f t="shared" si="18"/>
        <v>6.2524399999999991</v>
      </c>
      <c r="R72" s="37">
        <f t="shared" si="19"/>
        <v>8.0641200000000008</v>
      </c>
      <c r="S72" s="37">
        <f t="shared" si="20"/>
        <v>1.3024800000000001</v>
      </c>
      <c r="T72" s="37">
        <f t="shared" si="26"/>
        <v>26.8</v>
      </c>
    </row>
    <row r="73" spans="1:20">
      <c r="A73" s="8" t="s">
        <v>115</v>
      </c>
      <c r="B73" s="197">
        <v>26.8</v>
      </c>
      <c r="C73" s="197">
        <v>26.8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11.180960000000001</v>
      </c>
      <c r="J73" s="21">
        <f t="shared" si="22"/>
        <v>6.2524399999999991</v>
      </c>
      <c r="K73" s="21">
        <f t="shared" si="23"/>
        <v>8.0641200000000008</v>
      </c>
      <c r="L73" s="21">
        <f t="shared" si="24"/>
        <v>1.3024800000000001</v>
      </c>
      <c r="M73" s="157">
        <f t="shared" si="25"/>
        <v>26.8</v>
      </c>
      <c r="N73" s="22"/>
      <c r="P73" s="37">
        <f t="shared" si="17"/>
        <v>11.180960000000001</v>
      </c>
      <c r="Q73" s="37">
        <f t="shared" si="18"/>
        <v>6.2524399999999991</v>
      </c>
      <c r="R73" s="37">
        <f t="shared" si="19"/>
        <v>8.0641200000000008</v>
      </c>
      <c r="S73" s="37">
        <f t="shared" si="20"/>
        <v>1.3024800000000001</v>
      </c>
      <c r="T73" s="37">
        <f t="shared" si="26"/>
        <v>26.8</v>
      </c>
    </row>
    <row r="74" spans="1:20">
      <c r="A74" s="8" t="s">
        <v>116</v>
      </c>
      <c r="B74" s="197">
        <v>26.8</v>
      </c>
      <c r="C74" s="197">
        <v>26.8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11.180960000000001</v>
      </c>
      <c r="J74" s="21">
        <f t="shared" si="22"/>
        <v>6.2524399999999991</v>
      </c>
      <c r="K74" s="21">
        <f t="shared" si="23"/>
        <v>8.0641200000000008</v>
      </c>
      <c r="L74" s="21">
        <f t="shared" si="24"/>
        <v>1.3024800000000001</v>
      </c>
      <c r="M74" s="157">
        <f t="shared" si="25"/>
        <v>26.8</v>
      </c>
      <c r="N74" s="22"/>
      <c r="P74" s="37">
        <f t="shared" si="17"/>
        <v>11.180960000000001</v>
      </c>
      <c r="Q74" s="37">
        <f t="shared" si="18"/>
        <v>6.2524399999999991</v>
      </c>
      <c r="R74" s="37">
        <f t="shared" si="19"/>
        <v>8.0641200000000008</v>
      </c>
      <c r="S74" s="37">
        <f t="shared" si="20"/>
        <v>1.3024800000000001</v>
      </c>
      <c r="T74" s="37">
        <f t="shared" si="26"/>
        <v>26.8</v>
      </c>
    </row>
    <row r="75" spans="1:20">
      <c r="A75" s="8" t="s">
        <v>117</v>
      </c>
      <c r="B75" s="197">
        <v>26.8</v>
      </c>
      <c r="C75" s="197">
        <v>26.8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11.180960000000001</v>
      </c>
      <c r="J75" s="21">
        <f t="shared" si="22"/>
        <v>6.2524399999999991</v>
      </c>
      <c r="K75" s="21">
        <f t="shared" si="23"/>
        <v>8.0641200000000008</v>
      </c>
      <c r="L75" s="21">
        <f t="shared" si="24"/>
        <v>1.3024800000000001</v>
      </c>
      <c r="M75" s="157">
        <f t="shared" si="25"/>
        <v>26.8</v>
      </c>
      <c r="N75" s="22"/>
      <c r="P75" s="37">
        <f t="shared" si="17"/>
        <v>11.180960000000001</v>
      </c>
      <c r="Q75" s="37">
        <f t="shared" si="18"/>
        <v>6.2524399999999991</v>
      </c>
      <c r="R75" s="37">
        <f t="shared" si="19"/>
        <v>8.0641200000000008</v>
      </c>
      <c r="S75" s="37">
        <f t="shared" si="20"/>
        <v>1.3024800000000001</v>
      </c>
      <c r="T75" s="37">
        <f t="shared" si="26"/>
        <v>26.8</v>
      </c>
    </row>
    <row r="76" spans="1:20">
      <c r="A76" s="8" t="s">
        <v>118</v>
      </c>
      <c r="B76" s="197">
        <v>26.8</v>
      </c>
      <c r="C76" s="197">
        <v>26.8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11.180960000000001</v>
      </c>
      <c r="J76" s="21">
        <f t="shared" si="22"/>
        <v>6.2524399999999991</v>
      </c>
      <c r="K76" s="21">
        <f t="shared" si="23"/>
        <v>8.0641200000000008</v>
      </c>
      <c r="L76" s="21">
        <f t="shared" si="24"/>
        <v>1.3024800000000001</v>
      </c>
      <c r="M76" s="157">
        <f t="shared" si="25"/>
        <v>26.8</v>
      </c>
      <c r="N76" s="22"/>
      <c r="P76" s="37">
        <f t="shared" si="17"/>
        <v>11.180960000000001</v>
      </c>
      <c r="Q76" s="37">
        <f t="shared" si="18"/>
        <v>6.2524399999999991</v>
      </c>
      <c r="R76" s="37">
        <f t="shared" si="19"/>
        <v>8.0641200000000008</v>
      </c>
      <c r="S76" s="37">
        <f t="shared" si="20"/>
        <v>1.3024800000000001</v>
      </c>
      <c r="T76" s="37">
        <f t="shared" si="26"/>
        <v>26.8</v>
      </c>
    </row>
    <row r="77" spans="1:20">
      <c r="A77" s="8" t="s">
        <v>119</v>
      </c>
      <c r="B77" s="197">
        <v>26.8</v>
      </c>
      <c r="C77" s="197">
        <v>26.8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11.180960000000001</v>
      </c>
      <c r="J77" s="21">
        <f t="shared" si="22"/>
        <v>6.2524399999999991</v>
      </c>
      <c r="K77" s="21">
        <f t="shared" si="23"/>
        <v>8.0641200000000008</v>
      </c>
      <c r="L77" s="21">
        <f t="shared" si="24"/>
        <v>1.3024800000000001</v>
      </c>
      <c r="M77" s="157">
        <f t="shared" si="25"/>
        <v>26.8</v>
      </c>
      <c r="N77" s="22"/>
      <c r="P77" s="37">
        <f t="shared" si="17"/>
        <v>11.180960000000001</v>
      </c>
      <c r="Q77" s="37">
        <f t="shared" si="18"/>
        <v>6.2524399999999991</v>
      </c>
      <c r="R77" s="37">
        <f t="shared" si="19"/>
        <v>8.0641200000000008</v>
      </c>
      <c r="S77" s="37">
        <f t="shared" si="20"/>
        <v>1.3024800000000001</v>
      </c>
      <c r="T77" s="37">
        <f t="shared" si="26"/>
        <v>26.8</v>
      </c>
    </row>
    <row r="78" spans="1:20">
      <c r="A78" s="8" t="s">
        <v>120</v>
      </c>
      <c r="B78" s="197">
        <v>26.8</v>
      </c>
      <c r="C78" s="197">
        <v>26.8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11.180960000000001</v>
      </c>
      <c r="J78" s="21">
        <f t="shared" si="22"/>
        <v>6.2524399999999991</v>
      </c>
      <c r="K78" s="21">
        <f t="shared" si="23"/>
        <v>8.0641200000000008</v>
      </c>
      <c r="L78" s="21">
        <f t="shared" si="24"/>
        <v>1.3024800000000001</v>
      </c>
      <c r="M78" s="157">
        <f t="shared" si="25"/>
        <v>26.8</v>
      </c>
      <c r="N78" s="22"/>
      <c r="P78" s="37">
        <f t="shared" si="17"/>
        <v>11.180960000000001</v>
      </c>
      <c r="Q78" s="37">
        <f t="shared" si="18"/>
        <v>6.2524399999999991</v>
      </c>
      <c r="R78" s="37">
        <f t="shared" si="19"/>
        <v>8.0641200000000008</v>
      </c>
      <c r="S78" s="37">
        <f t="shared" si="20"/>
        <v>1.3024800000000001</v>
      </c>
      <c r="T78" s="37">
        <f t="shared" si="26"/>
        <v>26.8</v>
      </c>
    </row>
    <row r="79" spans="1:20">
      <c r="A79" s="8" t="s">
        <v>121</v>
      </c>
      <c r="B79" s="197">
        <v>26.8</v>
      </c>
      <c r="C79" s="197">
        <v>26.8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11.180960000000001</v>
      </c>
      <c r="J79" s="21">
        <f t="shared" si="22"/>
        <v>6.2524399999999991</v>
      </c>
      <c r="K79" s="21">
        <f t="shared" si="23"/>
        <v>8.0641200000000008</v>
      </c>
      <c r="L79" s="21">
        <f t="shared" si="24"/>
        <v>1.3024800000000001</v>
      </c>
      <c r="M79" s="157">
        <f t="shared" si="25"/>
        <v>26.8</v>
      </c>
      <c r="N79" s="22"/>
      <c r="P79" s="37">
        <f t="shared" si="17"/>
        <v>11.180960000000001</v>
      </c>
      <c r="Q79" s="37">
        <f t="shared" si="18"/>
        <v>6.2524399999999991</v>
      </c>
      <c r="R79" s="37">
        <f t="shared" si="19"/>
        <v>8.0641200000000008</v>
      </c>
      <c r="S79" s="37">
        <f t="shared" si="20"/>
        <v>1.3024800000000001</v>
      </c>
      <c r="T79" s="37">
        <f t="shared" si="26"/>
        <v>26.8</v>
      </c>
    </row>
    <row r="80" spans="1:20">
      <c r="A80" s="8" t="s">
        <v>122</v>
      </c>
      <c r="B80" s="197">
        <v>26.8</v>
      </c>
      <c r="C80" s="197">
        <v>26.8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11.180960000000001</v>
      </c>
      <c r="J80" s="21">
        <f t="shared" si="22"/>
        <v>6.2524399999999991</v>
      </c>
      <c r="K80" s="21">
        <f t="shared" si="23"/>
        <v>8.0641200000000008</v>
      </c>
      <c r="L80" s="21">
        <f t="shared" si="24"/>
        <v>1.3024800000000001</v>
      </c>
      <c r="M80" s="157">
        <f t="shared" si="25"/>
        <v>26.8</v>
      </c>
      <c r="N80" s="22"/>
      <c r="P80" s="37">
        <f t="shared" si="17"/>
        <v>11.180960000000001</v>
      </c>
      <c r="Q80" s="37">
        <f t="shared" si="18"/>
        <v>6.2524399999999991</v>
      </c>
      <c r="R80" s="37">
        <f t="shared" si="19"/>
        <v>8.0641200000000008</v>
      </c>
      <c r="S80" s="37">
        <f t="shared" si="20"/>
        <v>1.3024800000000001</v>
      </c>
      <c r="T80" s="37">
        <f t="shared" si="26"/>
        <v>26.8</v>
      </c>
    </row>
    <row r="81" spans="1:20">
      <c r="A81" s="8" t="s">
        <v>123</v>
      </c>
      <c r="B81" s="197">
        <v>26.8</v>
      </c>
      <c r="C81" s="197">
        <v>26.8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11.180960000000001</v>
      </c>
      <c r="J81" s="21">
        <f t="shared" si="22"/>
        <v>6.2524399999999991</v>
      </c>
      <c r="K81" s="21">
        <f t="shared" si="23"/>
        <v>8.0641200000000008</v>
      </c>
      <c r="L81" s="21">
        <f t="shared" si="24"/>
        <v>1.3024800000000001</v>
      </c>
      <c r="M81" s="157">
        <f t="shared" si="25"/>
        <v>26.8</v>
      </c>
      <c r="N81" s="22"/>
      <c r="P81" s="37">
        <f t="shared" si="17"/>
        <v>11.180960000000001</v>
      </c>
      <c r="Q81" s="37">
        <f t="shared" si="18"/>
        <v>6.2524399999999991</v>
      </c>
      <c r="R81" s="37">
        <f t="shared" si="19"/>
        <v>8.0641200000000008</v>
      </c>
      <c r="S81" s="37">
        <f t="shared" si="20"/>
        <v>1.3024800000000001</v>
      </c>
      <c r="T81" s="37">
        <f t="shared" si="26"/>
        <v>26.8</v>
      </c>
    </row>
    <row r="82" spans="1:20">
      <c r="A82" s="8" t="s">
        <v>124</v>
      </c>
      <c r="B82" s="197">
        <v>26.8</v>
      </c>
      <c r="C82" s="197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7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197">
        <v>26.8</v>
      </c>
      <c r="C83" s="197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7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197">
        <v>26.8</v>
      </c>
      <c r="C84" s="197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7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197">
        <v>26.8</v>
      </c>
      <c r="C85" s="197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7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197">
        <v>26.8</v>
      </c>
      <c r="C86" s="197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7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197">
        <v>26.8</v>
      </c>
      <c r="C87" s="197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7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197">
        <v>26.8</v>
      </c>
      <c r="C88" s="197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7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197">
        <v>26.8</v>
      </c>
      <c r="C89" s="197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7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197">
        <v>26.8</v>
      </c>
      <c r="C90" s="197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7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197">
        <v>26.8</v>
      </c>
      <c r="C91" s="197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7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197">
        <v>26.8</v>
      </c>
      <c r="C92" s="197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7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197">
        <v>26.8</v>
      </c>
      <c r="C93" s="197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7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197">
        <v>26.8</v>
      </c>
      <c r="C94" s="197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7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197">
        <v>26.8</v>
      </c>
      <c r="C95" s="197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7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197">
        <v>26.8</v>
      </c>
      <c r="C96" s="197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7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197">
        <v>26.8</v>
      </c>
      <c r="C97" s="197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7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197">
        <v>26.8</v>
      </c>
      <c r="C98" s="197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7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0.63997500000000029</v>
      </c>
      <c r="C99" s="20">
        <f t="shared" si="27"/>
        <v>0.63997500000000029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0.26699757000000041</v>
      </c>
      <c r="J99" s="158">
        <f t="shared" ref="J99:L99" si="28">SUM(J3:J98)/4000</f>
        <v>0.14930616749999975</v>
      </c>
      <c r="K99" s="158">
        <f t="shared" si="28"/>
        <v>0.19256847750000003</v>
      </c>
      <c r="L99" s="158">
        <f t="shared" si="28"/>
        <v>3.1102785000000049E-2</v>
      </c>
      <c r="M99" s="159">
        <f>SUM(M3:M98)/4000</f>
        <v>0.63997500000000029</v>
      </c>
      <c r="N99" s="23"/>
      <c r="P99" s="37">
        <f>SUM(P3:P98)/4000</f>
        <v>0.26699757000000041</v>
      </c>
      <c r="Q99" s="37">
        <f t="shared" ref="Q99:S99" si="29">SUM(Q3:Q98)/4000</f>
        <v>0.14930616749999975</v>
      </c>
      <c r="R99" s="37">
        <f t="shared" si="29"/>
        <v>0.19256847750000003</v>
      </c>
      <c r="S99" s="37">
        <f t="shared" si="29"/>
        <v>3.1102785000000049E-2</v>
      </c>
      <c r="T99" s="37">
        <f t="shared" si="26"/>
        <v>0.63997500000000029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6.93</v>
      </c>
      <c r="N3" s="71">
        <v>0</v>
      </c>
      <c r="O3" s="53">
        <v>-95</v>
      </c>
      <c r="P3" s="53">
        <v>-62</v>
      </c>
      <c r="Q3" s="53">
        <v>0</v>
      </c>
      <c r="R3" s="53">
        <v>0</v>
      </c>
      <c r="S3" s="72">
        <v>0</v>
      </c>
      <c r="U3" s="73">
        <v>6.93</v>
      </c>
      <c r="V3" s="74">
        <v>-157</v>
      </c>
      <c r="W3">
        <v>0</v>
      </c>
      <c r="X3">
        <v>-95</v>
      </c>
      <c r="Y3">
        <v>0</v>
      </c>
      <c r="Z3">
        <v>0</v>
      </c>
      <c r="AA3">
        <v>6.93</v>
      </c>
      <c r="AB3">
        <v>-62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4.53</v>
      </c>
      <c r="N4" s="73">
        <v>0</v>
      </c>
      <c r="O4" s="46">
        <v>-110</v>
      </c>
      <c r="P4" s="46">
        <v>-82</v>
      </c>
      <c r="Q4" s="46">
        <v>0</v>
      </c>
      <c r="R4" s="46">
        <v>0</v>
      </c>
      <c r="S4" s="74">
        <v>0</v>
      </c>
      <c r="U4" s="73">
        <v>4.53</v>
      </c>
      <c r="V4" s="74">
        <v>-192</v>
      </c>
      <c r="W4">
        <v>0</v>
      </c>
      <c r="X4">
        <v>-110</v>
      </c>
      <c r="Y4">
        <v>0</v>
      </c>
      <c r="Z4">
        <v>0</v>
      </c>
      <c r="AA4">
        <v>4.53</v>
      </c>
      <c r="AB4">
        <v>-82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3.08</v>
      </c>
      <c r="N5" s="73">
        <v>0</v>
      </c>
      <c r="O5" s="46">
        <v>-94</v>
      </c>
      <c r="P5" s="46">
        <v>-98</v>
      </c>
      <c r="Q5" s="46">
        <v>0</v>
      </c>
      <c r="R5" s="46">
        <v>0</v>
      </c>
      <c r="S5" s="74">
        <v>0</v>
      </c>
      <c r="U5" s="73">
        <v>3.08</v>
      </c>
      <c r="V5" s="74">
        <v>-192</v>
      </c>
      <c r="W5">
        <v>0</v>
      </c>
      <c r="X5">
        <v>-94</v>
      </c>
      <c r="Y5">
        <v>0</v>
      </c>
      <c r="Z5">
        <v>0</v>
      </c>
      <c r="AA5">
        <v>3.08</v>
      </c>
      <c r="AB5">
        <v>-98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1.35</v>
      </c>
      <c r="N6" s="73">
        <v>0</v>
      </c>
      <c r="O6" s="46">
        <v>-105</v>
      </c>
      <c r="P6" s="46">
        <v>-111</v>
      </c>
      <c r="Q6" s="46">
        <v>0</v>
      </c>
      <c r="R6" s="46">
        <v>0</v>
      </c>
      <c r="S6" s="74">
        <v>0</v>
      </c>
      <c r="U6" s="73">
        <v>1.35</v>
      </c>
      <c r="V6" s="74">
        <v>-216</v>
      </c>
      <c r="W6">
        <v>0</v>
      </c>
      <c r="X6">
        <v>-105</v>
      </c>
      <c r="Y6">
        <v>0</v>
      </c>
      <c r="Z6">
        <v>0</v>
      </c>
      <c r="AA6">
        <v>1.35</v>
      </c>
      <c r="AB6">
        <v>-111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0.96</v>
      </c>
      <c r="N7" s="73">
        <v>0</v>
      </c>
      <c r="O7" s="46">
        <v>-106</v>
      </c>
      <c r="P7" s="46">
        <v>-122</v>
      </c>
      <c r="Q7" s="46">
        <v>0</v>
      </c>
      <c r="R7" s="46">
        <v>0</v>
      </c>
      <c r="S7" s="74">
        <v>0</v>
      </c>
      <c r="U7" s="73">
        <v>0.96</v>
      </c>
      <c r="V7" s="74">
        <v>-228</v>
      </c>
      <c r="W7">
        <v>0</v>
      </c>
      <c r="X7">
        <v>-106</v>
      </c>
      <c r="Y7">
        <v>0</v>
      </c>
      <c r="Z7">
        <v>0</v>
      </c>
      <c r="AA7">
        <v>0.96</v>
      </c>
      <c r="AB7">
        <v>-122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1.25</v>
      </c>
      <c r="N8" s="73">
        <v>0</v>
      </c>
      <c r="O8" s="46">
        <v>-116</v>
      </c>
      <c r="P8" s="46">
        <v>-136</v>
      </c>
      <c r="Q8" s="46">
        <v>0</v>
      </c>
      <c r="R8" s="46">
        <v>0</v>
      </c>
      <c r="S8" s="74">
        <v>0</v>
      </c>
      <c r="U8" s="73">
        <v>1.25</v>
      </c>
      <c r="V8" s="74">
        <v>-252</v>
      </c>
      <c r="W8">
        <v>0</v>
      </c>
      <c r="X8">
        <v>-116</v>
      </c>
      <c r="Y8">
        <v>0</v>
      </c>
      <c r="Z8">
        <v>0</v>
      </c>
      <c r="AA8">
        <v>1.25</v>
      </c>
      <c r="AB8">
        <v>-136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-121</v>
      </c>
      <c r="P9" s="46">
        <v>-150</v>
      </c>
      <c r="Q9" s="46">
        <v>0</v>
      </c>
      <c r="R9" s="46">
        <v>0</v>
      </c>
      <c r="S9" s="74">
        <v>0</v>
      </c>
      <c r="U9" s="73">
        <v>0</v>
      </c>
      <c r="V9" s="74">
        <v>-271</v>
      </c>
      <c r="W9">
        <v>0</v>
      </c>
      <c r="X9">
        <v>-121</v>
      </c>
      <c r="Y9">
        <v>0</v>
      </c>
      <c r="Z9">
        <v>0</v>
      </c>
      <c r="AA9">
        <v>0</v>
      </c>
      <c r="AB9">
        <v>-150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-126</v>
      </c>
      <c r="P10" s="46">
        <v>-158</v>
      </c>
      <c r="Q10" s="46">
        <v>0</v>
      </c>
      <c r="R10" s="46">
        <v>0</v>
      </c>
      <c r="S10" s="74">
        <v>0</v>
      </c>
      <c r="U10" s="73">
        <v>0</v>
      </c>
      <c r="V10" s="74">
        <v>-284</v>
      </c>
      <c r="W10">
        <v>0</v>
      </c>
      <c r="X10">
        <v>-126</v>
      </c>
      <c r="Y10">
        <v>0</v>
      </c>
      <c r="Z10">
        <v>0</v>
      </c>
      <c r="AA10">
        <v>0</v>
      </c>
      <c r="AB10">
        <v>-158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-131</v>
      </c>
      <c r="P11" s="46">
        <v>-164</v>
      </c>
      <c r="Q11" s="46">
        <v>0</v>
      </c>
      <c r="R11" s="46">
        <v>0</v>
      </c>
      <c r="S11" s="74">
        <v>0</v>
      </c>
      <c r="U11" s="73">
        <v>0</v>
      </c>
      <c r="V11" s="74">
        <v>-295</v>
      </c>
      <c r="W11">
        <v>0</v>
      </c>
      <c r="X11">
        <v>-131</v>
      </c>
      <c r="Y11">
        <v>0</v>
      </c>
      <c r="Z11">
        <v>0</v>
      </c>
      <c r="AA11">
        <v>0</v>
      </c>
      <c r="AB11">
        <v>-164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-136</v>
      </c>
      <c r="P12" s="46">
        <v>-170</v>
      </c>
      <c r="Q12" s="46">
        <v>0</v>
      </c>
      <c r="R12" s="46">
        <v>0</v>
      </c>
      <c r="S12" s="74">
        <v>0</v>
      </c>
      <c r="U12" s="73">
        <v>0</v>
      </c>
      <c r="V12" s="74">
        <v>-306</v>
      </c>
      <c r="W12">
        <v>0</v>
      </c>
      <c r="X12">
        <v>-136</v>
      </c>
      <c r="Y12">
        <v>0</v>
      </c>
      <c r="Z12">
        <v>0</v>
      </c>
      <c r="AA12">
        <v>0</v>
      </c>
      <c r="AB12">
        <v>-170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0.48</v>
      </c>
      <c r="N13" s="73">
        <v>0</v>
      </c>
      <c r="O13" s="46">
        <v>-136</v>
      </c>
      <c r="P13" s="46">
        <v>-175</v>
      </c>
      <c r="Q13" s="46">
        <v>0</v>
      </c>
      <c r="R13" s="46">
        <v>0</v>
      </c>
      <c r="S13" s="74">
        <v>0</v>
      </c>
      <c r="U13" s="73">
        <v>0.48</v>
      </c>
      <c r="V13" s="74">
        <v>-311</v>
      </c>
      <c r="W13">
        <v>0</v>
      </c>
      <c r="X13">
        <v>-136</v>
      </c>
      <c r="Y13">
        <v>0</v>
      </c>
      <c r="Z13">
        <v>0</v>
      </c>
      <c r="AA13">
        <v>0.48</v>
      </c>
      <c r="AB13">
        <v>-175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0.87</v>
      </c>
      <c r="N14" s="73">
        <v>0</v>
      </c>
      <c r="O14" s="46">
        <v>-141</v>
      </c>
      <c r="P14" s="46">
        <v>-182</v>
      </c>
      <c r="Q14" s="46">
        <v>0</v>
      </c>
      <c r="R14" s="46">
        <v>0</v>
      </c>
      <c r="S14" s="74">
        <v>0</v>
      </c>
      <c r="U14" s="73">
        <v>0.87</v>
      </c>
      <c r="V14" s="74">
        <v>-323</v>
      </c>
      <c r="W14">
        <v>0</v>
      </c>
      <c r="X14">
        <v>-141</v>
      </c>
      <c r="Y14">
        <v>0</v>
      </c>
      <c r="Z14">
        <v>0</v>
      </c>
      <c r="AA14">
        <v>0.87</v>
      </c>
      <c r="AB14">
        <v>-182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1.83</v>
      </c>
      <c r="N15" s="73">
        <v>0</v>
      </c>
      <c r="O15" s="46">
        <v>-141</v>
      </c>
      <c r="P15" s="46">
        <v>-188</v>
      </c>
      <c r="Q15" s="46">
        <v>0</v>
      </c>
      <c r="R15" s="46">
        <v>0</v>
      </c>
      <c r="S15" s="74">
        <v>0</v>
      </c>
      <c r="U15" s="73">
        <v>1.83</v>
      </c>
      <c r="V15" s="74">
        <v>-329</v>
      </c>
      <c r="W15">
        <v>0</v>
      </c>
      <c r="X15">
        <v>-141</v>
      </c>
      <c r="Y15">
        <v>0</v>
      </c>
      <c r="Z15">
        <v>0</v>
      </c>
      <c r="AA15">
        <v>1.83</v>
      </c>
      <c r="AB15">
        <v>-188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1.54</v>
      </c>
      <c r="N16" s="73">
        <v>0</v>
      </c>
      <c r="O16" s="46">
        <v>-146</v>
      </c>
      <c r="P16" s="46">
        <v>-192</v>
      </c>
      <c r="Q16" s="46">
        <v>0</v>
      </c>
      <c r="R16" s="46">
        <v>0</v>
      </c>
      <c r="S16" s="74">
        <v>0</v>
      </c>
      <c r="U16" s="73">
        <v>1.54</v>
      </c>
      <c r="V16" s="74">
        <v>-338</v>
      </c>
      <c r="W16">
        <v>0</v>
      </c>
      <c r="X16">
        <v>-146</v>
      </c>
      <c r="Y16">
        <v>0</v>
      </c>
      <c r="Z16">
        <v>0</v>
      </c>
      <c r="AA16">
        <v>1.54</v>
      </c>
      <c r="AB16">
        <v>-192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0.48</v>
      </c>
      <c r="N17" s="73">
        <v>0</v>
      </c>
      <c r="O17" s="46">
        <v>-146</v>
      </c>
      <c r="P17" s="46">
        <v>-192</v>
      </c>
      <c r="Q17" s="46">
        <v>0</v>
      </c>
      <c r="R17" s="46">
        <v>0</v>
      </c>
      <c r="S17" s="74">
        <v>0</v>
      </c>
      <c r="U17" s="73">
        <v>0.48</v>
      </c>
      <c r="V17" s="74">
        <v>-338</v>
      </c>
      <c r="W17">
        <v>0</v>
      </c>
      <c r="X17">
        <v>-146</v>
      </c>
      <c r="Y17">
        <v>0</v>
      </c>
      <c r="Z17">
        <v>0</v>
      </c>
      <c r="AA17">
        <v>0.48</v>
      </c>
      <c r="AB17">
        <v>-192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1.06</v>
      </c>
      <c r="N18" s="73">
        <v>0</v>
      </c>
      <c r="O18" s="46">
        <v>-146</v>
      </c>
      <c r="P18" s="46">
        <v>-192</v>
      </c>
      <c r="Q18" s="46">
        <v>0</v>
      </c>
      <c r="R18" s="46">
        <v>0</v>
      </c>
      <c r="S18" s="74">
        <v>0</v>
      </c>
      <c r="U18" s="73">
        <v>1.06</v>
      </c>
      <c r="V18" s="74">
        <v>-338</v>
      </c>
      <c r="W18">
        <v>0</v>
      </c>
      <c r="X18">
        <v>-146</v>
      </c>
      <c r="Y18">
        <v>0</v>
      </c>
      <c r="Z18">
        <v>0</v>
      </c>
      <c r="AA18">
        <v>1.06</v>
      </c>
      <c r="AB18">
        <v>-192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1.64</v>
      </c>
      <c r="N19" s="73">
        <v>0</v>
      </c>
      <c r="O19" s="46">
        <v>-151</v>
      </c>
      <c r="P19" s="46">
        <v>-197</v>
      </c>
      <c r="Q19" s="46">
        <v>0</v>
      </c>
      <c r="R19" s="46">
        <v>0</v>
      </c>
      <c r="S19" s="74">
        <v>0</v>
      </c>
      <c r="U19" s="73">
        <v>1.64</v>
      </c>
      <c r="V19" s="74">
        <v>-348</v>
      </c>
      <c r="W19">
        <v>0</v>
      </c>
      <c r="X19">
        <v>-151</v>
      </c>
      <c r="Y19">
        <v>0</v>
      </c>
      <c r="Z19">
        <v>0</v>
      </c>
      <c r="AA19">
        <v>1.64</v>
      </c>
      <c r="AB19">
        <v>-197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5.3</v>
      </c>
      <c r="N20" s="73">
        <v>0</v>
      </c>
      <c r="O20" s="46">
        <v>-146</v>
      </c>
      <c r="P20" s="46">
        <v>-195</v>
      </c>
      <c r="Q20" s="46">
        <v>0</v>
      </c>
      <c r="R20" s="46">
        <v>0</v>
      </c>
      <c r="S20" s="74">
        <v>0</v>
      </c>
      <c r="U20" s="73">
        <v>5.3</v>
      </c>
      <c r="V20" s="74">
        <v>-341</v>
      </c>
      <c r="W20">
        <v>0</v>
      </c>
      <c r="X20">
        <v>-146</v>
      </c>
      <c r="Y20">
        <v>0</v>
      </c>
      <c r="Z20">
        <v>0</v>
      </c>
      <c r="AA20">
        <v>5.3</v>
      </c>
      <c r="AB20">
        <v>-195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7.32</v>
      </c>
      <c r="N21" s="73">
        <v>0</v>
      </c>
      <c r="O21" s="46">
        <v>-136</v>
      </c>
      <c r="P21" s="46">
        <v>-183</v>
      </c>
      <c r="Q21" s="46">
        <v>0</v>
      </c>
      <c r="R21" s="46">
        <v>0</v>
      </c>
      <c r="S21" s="74">
        <v>0</v>
      </c>
      <c r="U21" s="73">
        <v>7.32</v>
      </c>
      <c r="V21" s="74">
        <v>-319</v>
      </c>
      <c r="W21">
        <v>0</v>
      </c>
      <c r="X21">
        <v>-136</v>
      </c>
      <c r="Y21">
        <v>0</v>
      </c>
      <c r="Z21">
        <v>0</v>
      </c>
      <c r="AA21">
        <v>7.32</v>
      </c>
      <c r="AB21">
        <v>-183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9.6300000000000008</v>
      </c>
      <c r="N22" s="73">
        <v>0</v>
      </c>
      <c r="O22" s="46">
        <v>-121</v>
      </c>
      <c r="P22" s="46">
        <v>-174</v>
      </c>
      <c r="Q22" s="46">
        <v>0</v>
      </c>
      <c r="R22" s="46">
        <v>0</v>
      </c>
      <c r="S22" s="74">
        <v>0</v>
      </c>
      <c r="U22" s="73">
        <v>9.6300000000000008</v>
      </c>
      <c r="V22" s="74">
        <v>-295</v>
      </c>
      <c r="W22">
        <v>0</v>
      </c>
      <c r="X22">
        <v>-121</v>
      </c>
      <c r="Y22">
        <v>0</v>
      </c>
      <c r="Z22">
        <v>0</v>
      </c>
      <c r="AA22">
        <v>9.6300000000000008</v>
      </c>
      <c r="AB22">
        <v>-174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9.6300000000000008</v>
      </c>
      <c r="N23" s="73">
        <v>0</v>
      </c>
      <c r="O23" s="46">
        <v>-185</v>
      </c>
      <c r="P23" s="46">
        <v>-154</v>
      </c>
      <c r="Q23" s="46">
        <v>0</v>
      </c>
      <c r="R23" s="46">
        <v>0</v>
      </c>
      <c r="S23" s="74">
        <v>0</v>
      </c>
      <c r="U23" s="73">
        <v>9.6300000000000008</v>
      </c>
      <c r="V23" s="74">
        <v>-339</v>
      </c>
      <c r="W23">
        <v>0</v>
      </c>
      <c r="X23">
        <v>-185</v>
      </c>
      <c r="Y23">
        <v>0</v>
      </c>
      <c r="Z23">
        <v>0</v>
      </c>
      <c r="AA23">
        <v>9.6300000000000008</v>
      </c>
      <c r="AB23">
        <v>-154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9.6300000000000008</v>
      </c>
      <c r="N24" s="73">
        <v>0</v>
      </c>
      <c r="O24" s="46">
        <v>-165</v>
      </c>
      <c r="P24" s="46">
        <v>-134</v>
      </c>
      <c r="Q24" s="46">
        <v>0</v>
      </c>
      <c r="R24" s="46">
        <v>0</v>
      </c>
      <c r="S24" s="74">
        <v>0</v>
      </c>
      <c r="U24" s="73">
        <v>9.6300000000000008</v>
      </c>
      <c r="V24" s="74">
        <v>-299</v>
      </c>
      <c r="W24">
        <v>0</v>
      </c>
      <c r="X24">
        <v>-165</v>
      </c>
      <c r="Y24">
        <v>0</v>
      </c>
      <c r="Z24">
        <v>0</v>
      </c>
      <c r="AA24">
        <v>9.6300000000000008</v>
      </c>
      <c r="AB24">
        <v>-134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9.6300000000000008</v>
      </c>
      <c r="N25" s="73">
        <v>0</v>
      </c>
      <c r="O25" s="46">
        <v>-135</v>
      </c>
      <c r="P25" s="46">
        <v>-114</v>
      </c>
      <c r="Q25" s="46">
        <v>0</v>
      </c>
      <c r="R25" s="46">
        <v>0</v>
      </c>
      <c r="S25" s="74">
        <v>0</v>
      </c>
      <c r="U25" s="73">
        <v>9.6300000000000008</v>
      </c>
      <c r="V25" s="74">
        <v>-249</v>
      </c>
      <c r="W25">
        <v>0</v>
      </c>
      <c r="X25">
        <v>-135</v>
      </c>
      <c r="Y25">
        <v>0</v>
      </c>
      <c r="Z25">
        <v>0</v>
      </c>
      <c r="AA25">
        <v>9.6300000000000008</v>
      </c>
      <c r="AB25">
        <v>-114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4.82</v>
      </c>
      <c r="L26" s="46">
        <v>0</v>
      </c>
      <c r="M26" s="74">
        <v>9.6300000000000008</v>
      </c>
      <c r="N26" s="73">
        <v>0</v>
      </c>
      <c r="O26" s="46">
        <v>-120</v>
      </c>
      <c r="P26" s="46">
        <v>-90</v>
      </c>
      <c r="Q26" s="46">
        <v>0</v>
      </c>
      <c r="R26" s="46">
        <v>0</v>
      </c>
      <c r="S26" s="74">
        <v>0</v>
      </c>
      <c r="U26" s="73">
        <v>14.45</v>
      </c>
      <c r="V26" s="74">
        <v>-210</v>
      </c>
      <c r="W26">
        <v>0</v>
      </c>
      <c r="X26">
        <v>-120</v>
      </c>
      <c r="Y26">
        <v>0</v>
      </c>
      <c r="Z26">
        <v>4.82</v>
      </c>
      <c r="AA26">
        <v>9.6300000000000008</v>
      </c>
      <c r="AB26">
        <v>-90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17.72</v>
      </c>
      <c r="L27" s="46">
        <v>0</v>
      </c>
      <c r="M27" s="74">
        <v>6.07</v>
      </c>
      <c r="N27" s="73">
        <v>0</v>
      </c>
      <c r="O27" s="46">
        <v>-50</v>
      </c>
      <c r="P27" s="46">
        <v>-318</v>
      </c>
      <c r="Q27" s="46">
        <v>0</v>
      </c>
      <c r="R27" s="46">
        <v>0</v>
      </c>
      <c r="S27" s="74">
        <v>0</v>
      </c>
      <c r="U27" s="73">
        <v>23.79</v>
      </c>
      <c r="V27" s="74">
        <v>-368</v>
      </c>
      <c r="W27">
        <v>0</v>
      </c>
      <c r="X27">
        <v>-50</v>
      </c>
      <c r="Y27">
        <v>0</v>
      </c>
      <c r="Z27">
        <v>17.72</v>
      </c>
      <c r="AA27">
        <v>6.07</v>
      </c>
      <c r="AB27">
        <v>-318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20.61</v>
      </c>
      <c r="L28" s="46">
        <v>0</v>
      </c>
      <c r="M28" s="74">
        <v>9.6300000000000008</v>
      </c>
      <c r="N28" s="73">
        <v>0</v>
      </c>
      <c r="O28" s="46">
        <v>-37</v>
      </c>
      <c r="P28" s="46">
        <v>-296</v>
      </c>
      <c r="Q28" s="46">
        <v>0</v>
      </c>
      <c r="R28" s="46">
        <v>0</v>
      </c>
      <c r="S28" s="74">
        <v>0</v>
      </c>
      <c r="U28" s="73">
        <v>30.24</v>
      </c>
      <c r="V28" s="74">
        <v>-333</v>
      </c>
      <c r="W28">
        <v>0</v>
      </c>
      <c r="X28">
        <v>-37</v>
      </c>
      <c r="Y28">
        <v>0</v>
      </c>
      <c r="Z28">
        <v>20.61</v>
      </c>
      <c r="AA28">
        <v>9.6300000000000008</v>
      </c>
      <c r="AB28">
        <v>-296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27.74</v>
      </c>
      <c r="L29" s="46">
        <v>0</v>
      </c>
      <c r="M29" s="74">
        <v>9.6300000000000008</v>
      </c>
      <c r="N29" s="73">
        <v>0</v>
      </c>
      <c r="O29" s="46">
        <v>-62</v>
      </c>
      <c r="P29" s="46">
        <v>-254</v>
      </c>
      <c r="Q29" s="46">
        <v>0</v>
      </c>
      <c r="R29" s="46">
        <v>0</v>
      </c>
      <c r="S29" s="74">
        <v>0</v>
      </c>
      <c r="U29" s="73">
        <v>37.369999999999997</v>
      </c>
      <c r="V29" s="74">
        <v>-316</v>
      </c>
      <c r="W29">
        <v>0</v>
      </c>
      <c r="X29">
        <v>-62</v>
      </c>
      <c r="Y29">
        <v>0</v>
      </c>
      <c r="Z29">
        <v>27.74</v>
      </c>
      <c r="AA29">
        <v>9.6300000000000008</v>
      </c>
      <c r="AB29">
        <v>-254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34.58</v>
      </c>
      <c r="L30" s="46">
        <v>0</v>
      </c>
      <c r="M30" s="74">
        <v>9.6300000000000008</v>
      </c>
      <c r="N30" s="73">
        <v>0</v>
      </c>
      <c r="O30" s="46">
        <v>-37</v>
      </c>
      <c r="P30" s="46">
        <v>-202</v>
      </c>
      <c r="Q30" s="46">
        <v>0</v>
      </c>
      <c r="R30" s="46">
        <v>0</v>
      </c>
      <c r="S30" s="74">
        <v>0</v>
      </c>
      <c r="U30" s="73">
        <v>44.21</v>
      </c>
      <c r="V30" s="74">
        <v>-239</v>
      </c>
      <c r="W30">
        <v>0</v>
      </c>
      <c r="X30">
        <v>-37</v>
      </c>
      <c r="Y30">
        <v>0</v>
      </c>
      <c r="Z30">
        <v>34.58</v>
      </c>
      <c r="AA30">
        <v>9.6300000000000008</v>
      </c>
      <c r="AB30">
        <v>-202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38.72</v>
      </c>
      <c r="L31" s="46">
        <v>0</v>
      </c>
      <c r="M31" s="74">
        <v>7.51</v>
      </c>
      <c r="N31" s="73">
        <v>0</v>
      </c>
      <c r="O31" s="46">
        <v>-35</v>
      </c>
      <c r="P31" s="46">
        <v>-249.6</v>
      </c>
      <c r="Q31" s="46">
        <v>0</v>
      </c>
      <c r="R31" s="46">
        <v>0</v>
      </c>
      <c r="S31" s="74">
        <v>0</v>
      </c>
      <c r="U31" s="73">
        <v>46.23</v>
      </c>
      <c r="V31" s="74">
        <v>-284.60000000000002</v>
      </c>
      <c r="W31">
        <v>0</v>
      </c>
      <c r="X31">
        <v>-35</v>
      </c>
      <c r="Y31">
        <v>0</v>
      </c>
      <c r="Z31">
        <v>38.72</v>
      </c>
      <c r="AA31">
        <v>7.51</v>
      </c>
      <c r="AB31">
        <v>-249.6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39.97</v>
      </c>
      <c r="L32" s="46">
        <v>0</v>
      </c>
      <c r="M32" s="74">
        <v>9.6300000000000008</v>
      </c>
      <c r="N32" s="73">
        <v>0</v>
      </c>
      <c r="O32" s="46">
        <v>0</v>
      </c>
      <c r="P32" s="46">
        <v>-225</v>
      </c>
      <c r="Q32" s="46">
        <v>0</v>
      </c>
      <c r="R32" s="46">
        <v>0</v>
      </c>
      <c r="S32" s="74">
        <v>0</v>
      </c>
      <c r="U32" s="73">
        <v>49.6</v>
      </c>
      <c r="V32" s="74">
        <v>-225</v>
      </c>
      <c r="W32">
        <v>0</v>
      </c>
      <c r="X32">
        <v>0</v>
      </c>
      <c r="Y32">
        <v>0</v>
      </c>
      <c r="Z32">
        <v>39.97</v>
      </c>
      <c r="AA32">
        <v>9.6300000000000008</v>
      </c>
      <c r="AB32">
        <v>-225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43.72</v>
      </c>
      <c r="L33" s="46">
        <v>0</v>
      </c>
      <c r="M33" s="74">
        <v>5.3</v>
      </c>
      <c r="N33" s="73">
        <v>0</v>
      </c>
      <c r="O33" s="46">
        <v>0</v>
      </c>
      <c r="P33" s="46">
        <v>-87</v>
      </c>
      <c r="Q33" s="46">
        <v>0</v>
      </c>
      <c r="R33" s="46">
        <v>0</v>
      </c>
      <c r="S33" s="74">
        <v>0</v>
      </c>
      <c r="U33" s="73">
        <v>49.02</v>
      </c>
      <c r="V33" s="74">
        <v>-87</v>
      </c>
      <c r="W33">
        <v>0</v>
      </c>
      <c r="X33">
        <v>0</v>
      </c>
      <c r="Y33">
        <v>0</v>
      </c>
      <c r="Z33">
        <v>43.72</v>
      </c>
      <c r="AA33">
        <v>5.3</v>
      </c>
      <c r="AB33">
        <v>-87</v>
      </c>
    </row>
    <row r="34" spans="7:28">
      <c r="G34" t="s">
        <v>76</v>
      </c>
      <c r="H34" s="73">
        <v>114.61</v>
      </c>
      <c r="I34" s="46">
        <v>0</v>
      </c>
      <c r="J34" s="46">
        <v>0</v>
      </c>
      <c r="K34" s="46">
        <v>40.35</v>
      </c>
      <c r="L34" s="46">
        <v>0</v>
      </c>
      <c r="M34" s="74">
        <v>7.61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162.57</v>
      </c>
      <c r="V34" s="74">
        <v>0</v>
      </c>
      <c r="W34">
        <v>114.61</v>
      </c>
      <c r="X34">
        <v>0</v>
      </c>
      <c r="Y34">
        <v>0</v>
      </c>
      <c r="Z34">
        <v>40.35</v>
      </c>
      <c r="AA34">
        <v>7.61</v>
      </c>
      <c r="AB34">
        <v>0</v>
      </c>
    </row>
    <row r="35" spans="7:28">
      <c r="G35" t="s">
        <v>77</v>
      </c>
      <c r="H35" s="73">
        <v>267.75</v>
      </c>
      <c r="I35" s="46">
        <v>0</v>
      </c>
      <c r="J35" s="46">
        <v>0</v>
      </c>
      <c r="K35" s="46">
        <v>33.32</v>
      </c>
      <c r="L35" s="46">
        <v>0</v>
      </c>
      <c r="M35" s="74">
        <v>9.6300000000000008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310.7</v>
      </c>
      <c r="V35" s="74">
        <v>0</v>
      </c>
      <c r="W35">
        <v>267.75</v>
      </c>
      <c r="X35">
        <v>0</v>
      </c>
      <c r="Y35">
        <v>0</v>
      </c>
      <c r="Z35">
        <v>33.32</v>
      </c>
      <c r="AA35">
        <v>9.6300000000000008</v>
      </c>
      <c r="AB35">
        <v>0</v>
      </c>
    </row>
    <row r="36" spans="7:28">
      <c r="G36" t="s">
        <v>78</v>
      </c>
      <c r="H36" s="73">
        <v>424.73</v>
      </c>
      <c r="I36" s="46">
        <v>0</v>
      </c>
      <c r="J36" s="46">
        <v>0</v>
      </c>
      <c r="K36" s="46">
        <v>21.57</v>
      </c>
      <c r="L36" s="46">
        <v>0</v>
      </c>
      <c r="M36" s="74">
        <v>1.04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447.34</v>
      </c>
      <c r="V36" s="74">
        <v>0</v>
      </c>
      <c r="W36">
        <v>424.73</v>
      </c>
      <c r="X36">
        <v>0</v>
      </c>
      <c r="Y36">
        <v>0</v>
      </c>
      <c r="Z36">
        <v>21.57</v>
      </c>
      <c r="AA36">
        <v>1.04</v>
      </c>
      <c r="AB36">
        <v>0</v>
      </c>
    </row>
    <row r="37" spans="7:28">
      <c r="G37" t="s">
        <v>79</v>
      </c>
      <c r="H37" s="73">
        <v>458.43</v>
      </c>
      <c r="I37" s="46">
        <v>1.25</v>
      </c>
      <c r="J37" s="46">
        <v>0</v>
      </c>
      <c r="K37" s="46">
        <v>19.170000000000002</v>
      </c>
      <c r="L37" s="46">
        <v>0</v>
      </c>
      <c r="M37" s="74">
        <v>3.16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482.01</v>
      </c>
      <c r="V37" s="74">
        <v>0</v>
      </c>
      <c r="W37">
        <v>458.43</v>
      </c>
      <c r="X37">
        <v>1.25</v>
      </c>
      <c r="Y37">
        <v>0</v>
      </c>
      <c r="Z37">
        <v>19.170000000000002</v>
      </c>
      <c r="AA37">
        <v>3.16</v>
      </c>
      <c r="AB37">
        <v>0</v>
      </c>
    </row>
    <row r="38" spans="7:28">
      <c r="G38" t="s">
        <v>80</v>
      </c>
      <c r="H38" s="73">
        <v>471.92</v>
      </c>
      <c r="I38" s="46">
        <v>2.31</v>
      </c>
      <c r="J38" s="46">
        <v>0</v>
      </c>
      <c r="K38" s="46">
        <v>12.33</v>
      </c>
      <c r="L38" s="46">
        <v>0</v>
      </c>
      <c r="M38" s="74">
        <v>4.96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491.52</v>
      </c>
      <c r="V38" s="74">
        <v>0</v>
      </c>
      <c r="W38">
        <v>471.92</v>
      </c>
      <c r="X38">
        <v>2.31</v>
      </c>
      <c r="Y38">
        <v>0</v>
      </c>
      <c r="Z38">
        <v>12.33</v>
      </c>
      <c r="AA38">
        <v>4.96</v>
      </c>
      <c r="AB38">
        <v>0</v>
      </c>
    </row>
    <row r="39" spans="7:28">
      <c r="G39" t="s">
        <v>81</v>
      </c>
      <c r="H39" s="73">
        <v>486.38</v>
      </c>
      <c r="I39" s="46">
        <v>0.96</v>
      </c>
      <c r="J39" s="46">
        <v>0</v>
      </c>
      <c r="K39" s="46">
        <v>3.08</v>
      </c>
      <c r="L39" s="46">
        <v>0</v>
      </c>
      <c r="M39" s="74">
        <v>8.75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499.17</v>
      </c>
      <c r="V39" s="74">
        <v>0</v>
      </c>
      <c r="W39">
        <v>486.38</v>
      </c>
      <c r="X39">
        <v>0.96</v>
      </c>
      <c r="Y39">
        <v>0</v>
      </c>
      <c r="Z39">
        <v>3.08</v>
      </c>
      <c r="AA39">
        <v>8.75</v>
      </c>
      <c r="AB39">
        <v>0</v>
      </c>
    </row>
    <row r="40" spans="7:28">
      <c r="G40" t="s">
        <v>82</v>
      </c>
      <c r="H40" s="73">
        <v>556.66999999999996</v>
      </c>
      <c r="I40" s="46">
        <v>3.56</v>
      </c>
      <c r="J40" s="46">
        <v>0</v>
      </c>
      <c r="K40" s="46">
        <v>4.72</v>
      </c>
      <c r="L40" s="46">
        <v>0</v>
      </c>
      <c r="M40" s="74">
        <v>0.35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565.29999999999995</v>
      </c>
      <c r="V40" s="74">
        <v>0</v>
      </c>
      <c r="W40">
        <v>556.66999999999996</v>
      </c>
      <c r="X40">
        <v>3.56</v>
      </c>
      <c r="Y40">
        <v>0</v>
      </c>
      <c r="Z40">
        <v>4.72</v>
      </c>
      <c r="AA40">
        <v>0.35</v>
      </c>
      <c r="AB40">
        <v>0</v>
      </c>
    </row>
    <row r="41" spans="7:28">
      <c r="G41" t="s">
        <v>83</v>
      </c>
      <c r="H41" s="73">
        <v>594.23</v>
      </c>
      <c r="I41" s="46">
        <v>0.39</v>
      </c>
      <c r="J41" s="46">
        <v>0</v>
      </c>
      <c r="K41" s="46">
        <v>0.48</v>
      </c>
      <c r="L41" s="46">
        <v>0</v>
      </c>
      <c r="M41" s="74">
        <v>9.6300000000000008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604.73</v>
      </c>
      <c r="V41" s="74">
        <v>0</v>
      </c>
      <c r="W41">
        <v>594.23</v>
      </c>
      <c r="X41">
        <v>0.39</v>
      </c>
      <c r="Y41">
        <v>0</v>
      </c>
      <c r="Z41">
        <v>0.48</v>
      </c>
      <c r="AA41">
        <v>9.6300000000000008</v>
      </c>
      <c r="AB41">
        <v>0</v>
      </c>
    </row>
    <row r="42" spans="7:28">
      <c r="G42" t="s">
        <v>84</v>
      </c>
      <c r="H42" s="73">
        <v>600.01</v>
      </c>
      <c r="I42" s="46">
        <v>0</v>
      </c>
      <c r="J42" s="46">
        <v>6.74</v>
      </c>
      <c r="K42" s="46">
        <v>0</v>
      </c>
      <c r="L42" s="46">
        <v>0</v>
      </c>
      <c r="M42" s="74">
        <v>9.6300000000000008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616.38</v>
      </c>
      <c r="V42" s="74">
        <v>0</v>
      </c>
      <c r="W42">
        <v>600.01</v>
      </c>
      <c r="X42">
        <v>0</v>
      </c>
      <c r="Y42">
        <v>0</v>
      </c>
      <c r="Z42">
        <v>0</v>
      </c>
      <c r="AA42">
        <v>9.6300000000000008</v>
      </c>
      <c r="AB42">
        <v>6.74</v>
      </c>
    </row>
    <row r="43" spans="7:28">
      <c r="G43" t="s">
        <v>85</v>
      </c>
      <c r="H43" s="73">
        <v>496.96</v>
      </c>
      <c r="I43" s="46">
        <v>0</v>
      </c>
      <c r="J43" s="46">
        <v>17.34</v>
      </c>
      <c r="K43" s="46">
        <v>0</v>
      </c>
      <c r="L43" s="46">
        <v>0</v>
      </c>
      <c r="M43" s="74">
        <v>9.6300000000000008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523.92999999999995</v>
      </c>
      <c r="V43" s="74">
        <v>0</v>
      </c>
      <c r="W43">
        <v>496.96</v>
      </c>
      <c r="X43">
        <v>0</v>
      </c>
      <c r="Y43">
        <v>0</v>
      </c>
      <c r="Z43">
        <v>0</v>
      </c>
      <c r="AA43">
        <v>9.6300000000000008</v>
      </c>
      <c r="AB43">
        <v>17.34</v>
      </c>
    </row>
    <row r="44" spans="7:28">
      <c r="G44" t="s">
        <v>86</v>
      </c>
      <c r="H44" s="73">
        <v>498.89</v>
      </c>
      <c r="I44" s="46">
        <v>0</v>
      </c>
      <c r="J44" s="46">
        <v>26</v>
      </c>
      <c r="K44" s="46">
        <v>0</v>
      </c>
      <c r="L44" s="46">
        <v>0</v>
      </c>
      <c r="M44" s="74">
        <v>9.6300000000000008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534.52</v>
      </c>
      <c r="V44" s="74">
        <v>0</v>
      </c>
      <c r="W44">
        <v>498.89</v>
      </c>
      <c r="X44">
        <v>0</v>
      </c>
      <c r="Y44">
        <v>0</v>
      </c>
      <c r="Z44">
        <v>0</v>
      </c>
      <c r="AA44">
        <v>9.6300000000000008</v>
      </c>
      <c r="AB44">
        <v>26</v>
      </c>
    </row>
    <row r="45" spans="7:28">
      <c r="G45" t="s">
        <v>87</v>
      </c>
      <c r="H45" s="73">
        <v>479.62</v>
      </c>
      <c r="I45" s="46">
        <v>0</v>
      </c>
      <c r="J45" s="46">
        <v>26.97</v>
      </c>
      <c r="K45" s="46">
        <v>0</v>
      </c>
      <c r="L45" s="46">
        <v>0</v>
      </c>
      <c r="M45" s="74">
        <v>5.78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512.37</v>
      </c>
      <c r="V45" s="74">
        <v>0</v>
      </c>
      <c r="W45">
        <v>479.62</v>
      </c>
      <c r="X45">
        <v>0</v>
      </c>
      <c r="Y45">
        <v>0</v>
      </c>
      <c r="Z45">
        <v>0</v>
      </c>
      <c r="AA45">
        <v>5.78</v>
      </c>
      <c r="AB45">
        <v>26.97</v>
      </c>
    </row>
    <row r="46" spans="7:28">
      <c r="G46" t="s">
        <v>88</v>
      </c>
      <c r="H46" s="73">
        <v>453.82</v>
      </c>
      <c r="I46" s="46">
        <v>0</v>
      </c>
      <c r="J46" s="46">
        <v>19.260000000000002</v>
      </c>
      <c r="K46" s="46">
        <v>0</v>
      </c>
      <c r="L46" s="46">
        <v>0</v>
      </c>
      <c r="M46" s="74">
        <v>7.51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480.59</v>
      </c>
      <c r="V46" s="74">
        <v>0</v>
      </c>
      <c r="W46">
        <v>453.82</v>
      </c>
      <c r="X46">
        <v>0</v>
      </c>
      <c r="Y46">
        <v>0</v>
      </c>
      <c r="Z46">
        <v>0</v>
      </c>
      <c r="AA46">
        <v>7.51</v>
      </c>
      <c r="AB46">
        <v>19.260000000000002</v>
      </c>
    </row>
    <row r="47" spans="7:28">
      <c r="G47" t="s">
        <v>89</v>
      </c>
      <c r="H47" s="73">
        <v>443.99</v>
      </c>
      <c r="I47" s="46">
        <v>0</v>
      </c>
      <c r="J47" s="46">
        <v>8.67</v>
      </c>
      <c r="K47" s="46">
        <v>0</v>
      </c>
      <c r="L47" s="46">
        <v>0</v>
      </c>
      <c r="M47" s="74">
        <v>7.22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459.88</v>
      </c>
      <c r="V47" s="74">
        <v>0</v>
      </c>
      <c r="W47">
        <v>443.99</v>
      </c>
      <c r="X47">
        <v>0</v>
      </c>
      <c r="Y47">
        <v>0</v>
      </c>
      <c r="Z47">
        <v>0</v>
      </c>
      <c r="AA47">
        <v>7.22</v>
      </c>
      <c r="AB47">
        <v>8.67</v>
      </c>
    </row>
    <row r="48" spans="7:28">
      <c r="G48" t="s">
        <v>90</v>
      </c>
      <c r="H48" s="73">
        <v>373.88</v>
      </c>
      <c r="I48" s="46">
        <v>0</v>
      </c>
      <c r="J48" s="46">
        <v>0</v>
      </c>
      <c r="K48" s="46">
        <v>0</v>
      </c>
      <c r="L48" s="46">
        <v>0</v>
      </c>
      <c r="M48" s="74">
        <v>5.2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379.08</v>
      </c>
      <c r="V48" s="74">
        <v>0</v>
      </c>
      <c r="W48">
        <v>373.88</v>
      </c>
      <c r="X48">
        <v>0</v>
      </c>
      <c r="Y48">
        <v>0</v>
      </c>
      <c r="Z48">
        <v>0</v>
      </c>
      <c r="AA48">
        <v>5.2</v>
      </c>
      <c r="AB48">
        <v>0</v>
      </c>
    </row>
    <row r="49" spans="7:28">
      <c r="G49" t="s">
        <v>91</v>
      </c>
      <c r="H49" s="73">
        <v>353.17</v>
      </c>
      <c r="I49" s="46">
        <v>0</v>
      </c>
      <c r="J49" s="46">
        <v>0</v>
      </c>
      <c r="K49" s="46">
        <v>0</v>
      </c>
      <c r="L49" s="46">
        <v>0</v>
      </c>
      <c r="M49" s="74">
        <v>3.27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356.44</v>
      </c>
      <c r="V49" s="74">
        <v>0</v>
      </c>
      <c r="W49">
        <v>353.17</v>
      </c>
      <c r="X49">
        <v>0</v>
      </c>
      <c r="Y49">
        <v>0</v>
      </c>
      <c r="Z49">
        <v>0</v>
      </c>
      <c r="AA49">
        <v>3.27</v>
      </c>
      <c r="AB49">
        <v>0</v>
      </c>
    </row>
    <row r="50" spans="7:28">
      <c r="G50" t="s">
        <v>92</v>
      </c>
      <c r="H50" s="73">
        <v>292.77999999999997</v>
      </c>
      <c r="I50" s="46">
        <v>0</v>
      </c>
      <c r="J50" s="46">
        <v>0</v>
      </c>
      <c r="K50" s="46">
        <v>0</v>
      </c>
      <c r="L50" s="46">
        <v>0</v>
      </c>
      <c r="M50" s="74">
        <v>5.68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298.45999999999998</v>
      </c>
      <c r="V50" s="74">
        <v>0</v>
      </c>
      <c r="W50">
        <v>292.77999999999997</v>
      </c>
      <c r="X50">
        <v>0</v>
      </c>
      <c r="Y50">
        <v>0</v>
      </c>
      <c r="Z50">
        <v>0</v>
      </c>
      <c r="AA50">
        <v>5.68</v>
      </c>
      <c r="AB50">
        <v>0</v>
      </c>
    </row>
    <row r="51" spans="7:28">
      <c r="G51" t="s">
        <v>93</v>
      </c>
      <c r="H51" s="73">
        <v>122.8</v>
      </c>
      <c r="I51" s="46">
        <v>0</v>
      </c>
      <c r="J51" s="46">
        <v>0</v>
      </c>
      <c r="K51" s="46">
        <v>0</v>
      </c>
      <c r="L51" s="46">
        <v>0</v>
      </c>
      <c r="M51" s="74">
        <v>7.99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130.79</v>
      </c>
      <c r="V51" s="74">
        <v>0</v>
      </c>
      <c r="W51">
        <v>122.8</v>
      </c>
      <c r="X51">
        <v>0</v>
      </c>
      <c r="Y51">
        <v>0</v>
      </c>
      <c r="Z51">
        <v>0</v>
      </c>
      <c r="AA51">
        <v>7.99</v>
      </c>
      <c r="AB51">
        <v>0</v>
      </c>
    </row>
    <row r="52" spans="7:28">
      <c r="G52" t="s">
        <v>94</v>
      </c>
      <c r="H52" s="73">
        <v>47.19</v>
      </c>
      <c r="I52" s="46">
        <v>0</v>
      </c>
      <c r="J52" s="46">
        <v>0</v>
      </c>
      <c r="K52" s="46">
        <v>0</v>
      </c>
      <c r="L52" s="46">
        <v>0</v>
      </c>
      <c r="M52" s="74">
        <v>4.53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51.72</v>
      </c>
      <c r="V52" s="74">
        <v>0</v>
      </c>
      <c r="W52">
        <v>47.19</v>
      </c>
      <c r="X52">
        <v>0</v>
      </c>
      <c r="Y52">
        <v>0</v>
      </c>
      <c r="Z52">
        <v>0</v>
      </c>
      <c r="AA52">
        <v>4.53</v>
      </c>
      <c r="AB52">
        <v>0</v>
      </c>
    </row>
    <row r="53" spans="7:28">
      <c r="G53" t="s">
        <v>95</v>
      </c>
      <c r="H53" s="73">
        <v>8.86</v>
      </c>
      <c r="I53" s="46">
        <v>0</v>
      </c>
      <c r="J53" s="46">
        <v>0</v>
      </c>
      <c r="K53" s="46">
        <v>0</v>
      </c>
      <c r="L53" s="46">
        <v>0</v>
      </c>
      <c r="M53" s="74">
        <v>6.36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15.22</v>
      </c>
      <c r="V53" s="74">
        <v>0</v>
      </c>
      <c r="W53">
        <v>8.86</v>
      </c>
      <c r="X53">
        <v>0</v>
      </c>
      <c r="Y53">
        <v>0</v>
      </c>
      <c r="Z53">
        <v>0</v>
      </c>
      <c r="AA53">
        <v>6.36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6.16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6.16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6.16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9.6300000000000008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9.6300000000000008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9.6300000000000008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9.6300000000000008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9.6300000000000008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9.6300000000000008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9.6300000000000008</v>
      </c>
      <c r="N57" s="73">
        <v>0</v>
      </c>
      <c r="O57" s="46">
        <v>0</v>
      </c>
      <c r="P57" s="46">
        <v>-1.64</v>
      </c>
      <c r="Q57" s="46">
        <v>0</v>
      </c>
      <c r="R57" s="46">
        <v>0</v>
      </c>
      <c r="S57" s="74">
        <v>0</v>
      </c>
      <c r="U57" s="73">
        <v>9.6300000000000008</v>
      </c>
      <c r="V57" s="74">
        <v>-1.64</v>
      </c>
      <c r="W57">
        <v>0</v>
      </c>
      <c r="X57">
        <v>0</v>
      </c>
      <c r="Y57">
        <v>0</v>
      </c>
      <c r="Z57">
        <v>0</v>
      </c>
      <c r="AA57">
        <v>9.6300000000000008</v>
      </c>
      <c r="AB57">
        <v>-1.64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3.95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3.95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3.95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5.78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5.78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5.78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9.6300000000000008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9.6300000000000008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9.6300000000000008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9.6300000000000008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9.6300000000000008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9.6300000000000008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9.6300000000000008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9.6300000000000008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9.6300000000000008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9.6300000000000008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9.6300000000000008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9.6300000000000008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9.6300000000000008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9.6300000000000008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9.6300000000000008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9.6300000000000008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9.6300000000000008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9.6300000000000008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9.6300000000000008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9.6300000000000008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9.6300000000000008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9.6300000000000008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9.6300000000000008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9.6300000000000008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9.6300000000000008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9.6300000000000008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9.6300000000000008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9.6300000000000008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9.6300000000000008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9.6300000000000008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8.76</v>
      </c>
      <c r="N70" s="73">
        <v>0</v>
      </c>
      <c r="O70" s="46">
        <v>0</v>
      </c>
      <c r="P70" s="46">
        <v>-34</v>
      </c>
      <c r="Q70" s="46">
        <v>0</v>
      </c>
      <c r="R70" s="46">
        <v>0</v>
      </c>
      <c r="S70" s="74">
        <v>0</v>
      </c>
      <c r="U70" s="73">
        <v>8.76</v>
      </c>
      <c r="V70" s="74">
        <v>-34</v>
      </c>
      <c r="W70">
        <v>0</v>
      </c>
      <c r="X70">
        <v>0</v>
      </c>
      <c r="Y70">
        <v>0</v>
      </c>
      <c r="Z70">
        <v>0</v>
      </c>
      <c r="AA70">
        <v>8.76</v>
      </c>
      <c r="AB70">
        <v>-34</v>
      </c>
    </row>
    <row r="71" spans="7:28">
      <c r="G71" t="s">
        <v>113</v>
      </c>
      <c r="H71" s="73">
        <v>120.38</v>
      </c>
      <c r="I71" s="46">
        <v>0</v>
      </c>
      <c r="J71" s="46">
        <v>0</v>
      </c>
      <c r="K71" s="46">
        <v>10.31</v>
      </c>
      <c r="L71" s="46">
        <v>0</v>
      </c>
      <c r="M71" s="74">
        <v>9.6300000000000008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140.32</v>
      </c>
      <c r="V71" s="74">
        <v>0</v>
      </c>
      <c r="W71">
        <v>120.38</v>
      </c>
      <c r="X71">
        <v>0</v>
      </c>
      <c r="Y71">
        <v>0</v>
      </c>
      <c r="Z71">
        <v>10.31</v>
      </c>
      <c r="AA71">
        <v>9.6300000000000008</v>
      </c>
      <c r="AB71">
        <v>0</v>
      </c>
    </row>
    <row r="72" spans="7:28">
      <c r="G72" t="s">
        <v>114</v>
      </c>
      <c r="H72" s="73">
        <v>147.83000000000001</v>
      </c>
      <c r="I72" s="46">
        <v>0</v>
      </c>
      <c r="J72" s="46">
        <v>0</v>
      </c>
      <c r="K72" s="46">
        <v>19.54</v>
      </c>
      <c r="L72" s="46">
        <v>0</v>
      </c>
      <c r="M72" s="74">
        <v>8.65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176.02</v>
      </c>
      <c r="V72" s="74">
        <v>0</v>
      </c>
      <c r="W72">
        <v>147.83000000000001</v>
      </c>
      <c r="X72">
        <v>0</v>
      </c>
      <c r="Y72">
        <v>0</v>
      </c>
      <c r="Z72">
        <v>19.54</v>
      </c>
      <c r="AA72">
        <v>8.65</v>
      </c>
      <c r="AB72">
        <v>0</v>
      </c>
    </row>
    <row r="73" spans="7:28">
      <c r="G73" t="s">
        <v>115</v>
      </c>
      <c r="H73" s="73">
        <v>144.57</v>
      </c>
      <c r="I73" s="46">
        <v>0</v>
      </c>
      <c r="J73" s="46">
        <v>0</v>
      </c>
      <c r="K73" s="46">
        <v>26.5</v>
      </c>
      <c r="L73" s="46">
        <v>2.77</v>
      </c>
      <c r="M73" s="74">
        <v>7.3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181.14</v>
      </c>
      <c r="V73" s="74">
        <v>0</v>
      </c>
      <c r="W73">
        <v>144.57</v>
      </c>
      <c r="X73">
        <v>0</v>
      </c>
      <c r="Y73">
        <v>2.77</v>
      </c>
      <c r="Z73">
        <v>26.5</v>
      </c>
      <c r="AA73">
        <v>7.3</v>
      </c>
      <c r="AB73">
        <v>0</v>
      </c>
    </row>
    <row r="74" spans="7:28">
      <c r="G74" t="s">
        <v>116</v>
      </c>
      <c r="H74" s="73">
        <v>89</v>
      </c>
      <c r="I74" s="46">
        <v>0</v>
      </c>
      <c r="J74" s="46">
        <v>0</v>
      </c>
      <c r="K74" s="46">
        <v>18.79</v>
      </c>
      <c r="L74" s="46">
        <v>1.83</v>
      </c>
      <c r="M74" s="74">
        <v>5.24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114.86</v>
      </c>
      <c r="V74" s="74">
        <v>0</v>
      </c>
      <c r="W74">
        <v>89</v>
      </c>
      <c r="X74">
        <v>0</v>
      </c>
      <c r="Y74">
        <v>1.83</v>
      </c>
      <c r="Z74">
        <v>18.79</v>
      </c>
      <c r="AA74">
        <v>5.24</v>
      </c>
      <c r="AB74">
        <v>0</v>
      </c>
    </row>
    <row r="75" spans="7:28">
      <c r="G75" t="s">
        <v>117</v>
      </c>
      <c r="H75" s="73">
        <v>97.78</v>
      </c>
      <c r="I75" s="46">
        <v>0</v>
      </c>
      <c r="J75" s="46">
        <v>0</v>
      </c>
      <c r="K75" s="46">
        <v>26.55</v>
      </c>
      <c r="L75" s="46">
        <v>2.52</v>
      </c>
      <c r="M75" s="74">
        <v>6.31</v>
      </c>
      <c r="N75" s="73">
        <v>0</v>
      </c>
      <c r="O75" s="46">
        <v>0</v>
      </c>
      <c r="P75" s="46">
        <v>-20</v>
      </c>
      <c r="Q75" s="46">
        <v>0</v>
      </c>
      <c r="R75" s="46">
        <v>0</v>
      </c>
      <c r="S75" s="74">
        <v>0</v>
      </c>
      <c r="U75" s="73">
        <v>133.16</v>
      </c>
      <c r="V75" s="74">
        <v>-20</v>
      </c>
      <c r="W75">
        <v>97.78</v>
      </c>
      <c r="X75">
        <v>0</v>
      </c>
      <c r="Y75">
        <v>2.52</v>
      </c>
      <c r="Z75">
        <v>26.55</v>
      </c>
      <c r="AA75">
        <v>6.31</v>
      </c>
      <c r="AB75">
        <v>-20</v>
      </c>
    </row>
    <row r="76" spans="7:28">
      <c r="G76" t="s">
        <v>118</v>
      </c>
      <c r="H76" s="73">
        <v>82.03</v>
      </c>
      <c r="I76" s="46">
        <v>0</v>
      </c>
      <c r="J76" s="46">
        <v>0</v>
      </c>
      <c r="K76" s="46">
        <v>29.68</v>
      </c>
      <c r="L76" s="46">
        <v>2.83</v>
      </c>
      <c r="M76" s="74">
        <v>5.37</v>
      </c>
      <c r="N76" s="73">
        <v>0</v>
      </c>
      <c r="O76" s="46">
        <v>0</v>
      </c>
      <c r="P76" s="46">
        <v>-20</v>
      </c>
      <c r="Q76" s="46">
        <v>0</v>
      </c>
      <c r="R76" s="46">
        <v>0</v>
      </c>
      <c r="S76" s="74">
        <v>0</v>
      </c>
      <c r="U76" s="73">
        <v>119.91</v>
      </c>
      <c r="V76" s="74">
        <v>-20</v>
      </c>
      <c r="W76">
        <v>82.03</v>
      </c>
      <c r="X76">
        <v>0</v>
      </c>
      <c r="Y76">
        <v>2.83</v>
      </c>
      <c r="Z76">
        <v>29.68</v>
      </c>
      <c r="AA76">
        <v>5.37</v>
      </c>
      <c r="AB76">
        <v>-20</v>
      </c>
    </row>
    <row r="77" spans="7:28">
      <c r="G77" t="s">
        <v>119</v>
      </c>
      <c r="H77" s="73">
        <v>74.2</v>
      </c>
      <c r="I77" s="46">
        <v>0</v>
      </c>
      <c r="J77" s="46">
        <v>0</v>
      </c>
      <c r="K77" s="46">
        <v>33.799999999999997</v>
      </c>
      <c r="L77" s="46">
        <v>4.59</v>
      </c>
      <c r="M77" s="74">
        <v>7.65</v>
      </c>
      <c r="N77" s="73">
        <v>0</v>
      </c>
      <c r="O77" s="46">
        <v>0</v>
      </c>
      <c r="P77" s="46">
        <v>-20</v>
      </c>
      <c r="Q77" s="46">
        <v>0</v>
      </c>
      <c r="R77" s="46">
        <v>0</v>
      </c>
      <c r="S77" s="74">
        <v>0</v>
      </c>
      <c r="U77" s="73">
        <v>120.24</v>
      </c>
      <c r="V77" s="74">
        <v>-20</v>
      </c>
      <c r="W77">
        <v>74.2</v>
      </c>
      <c r="X77">
        <v>0</v>
      </c>
      <c r="Y77">
        <v>4.59</v>
      </c>
      <c r="Z77">
        <v>33.799999999999997</v>
      </c>
      <c r="AA77">
        <v>7.65</v>
      </c>
      <c r="AB77">
        <v>-20</v>
      </c>
    </row>
    <row r="78" spans="7:28">
      <c r="G78" t="s">
        <v>120</v>
      </c>
      <c r="H78" s="73">
        <v>71.37</v>
      </c>
      <c r="I78" s="46">
        <v>0</v>
      </c>
      <c r="J78" s="46">
        <v>0</v>
      </c>
      <c r="K78" s="46">
        <v>39.86</v>
      </c>
      <c r="L78" s="46">
        <v>5.31</v>
      </c>
      <c r="M78" s="74">
        <v>8.7100000000000009</v>
      </c>
      <c r="N78" s="73">
        <v>0</v>
      </c>
      <c r="O78" s="46">
        <v>0</v>
      </c>
      <c r="P78" s="46">
        <v>-20</v>
      </c>
      <c r="Q78" s="46">
        <v>0</v>
      </c>
      <c r="R78" s="46">
        <v>0</v>
      </c>
      <c r="S78" s="74">
        <v>0</v>
      </c>
      <c r="U78" s="73">
        <v>125.25</v>
      </c>
      <c r="V78" s="74">
        <v>-20</v>
      </c>
      <c r="W78">
        <v>71.37</v>
      </c>
      <c r="X78">
        <v>0</v>
      </c>
      <c r="Y78">
        <v>5.31</v>
      </c>
      <c r="Z78">
        <v>39.86</v>
      </c>
      <c r="AA78">
        <v>8.7100000000000009</v>
      </c>
      <c r="AB78">
        <v>-20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27.26</v>
      </c>
      <c r="L79" s="46">
        <v>3.66</v>
      </c>
      <c r="M79" s="74">
        <v>7.32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38.24</v>
      </c>
      <c r="V79" s="74">
        <v>0</v>
      </c>
      <c r="W79">
        <v>0</v>
      </c>
      <c r="X79">
        <v>0</v>
      </c>
      <c r="Y79">
        <v>3.66</v>
      </c>
      <c r="Z79">
        <v>27.26</v>
      </c>
      <c r="AA79">
        <v>7.32</v>
      </c>
      <c r="AB79">
        <v>0</v>
      </c>
    </row>
    <row r="80" spans="7:28">
      <c r="G80" t="s">
        <v>122</v>
      </c>
      <c r="H80" s="73">
        <v>113.64</v>
      </c>
      <c r="I80" s="46">
        <v>0</v>
      </c>
      <c r="J80" s="46">
        <v>0</v>
      </c>
      <c r="K80" s="46">
        <v>28.41</v>
      </c>
      <c r="L80" s="46">
        <v>3.76</v>
      </c>
      <c r="M80" s="74">
        <v>9.6300000000000008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155.44</v>
      </c>
      <c r="V80" s="74">
        <v>0</v>
      </c>
      <c r="W80">
        <v>113.64</v>
      </c>
      <c r="X80">
        <v>0</v>
      </c>
      <c r="Y80">
        <v>3.76</v>
      </c>
      <c r="Z80">
        <v>28.41</v>
      </c>
      <c r="AA80">
        <v>9.6300000000000008</v>
      </c>
      <c r="AB80">
        <v>0</v>
      </c>
    </row>
    <row r="81" spans="7:28">
      <c r="G81" t="s">
        <v>123</v>
      </c>
      <c r="H81" s="73">
        <v>151.21</v>
      </c>
      <c r="I81" s="46">
        <v>0</v>
      </c>
      <c r="J81" s="46">
        <v>0</v>
      </c>
      <c r="K81" s="46">
        <v>32.36</v>
      </c>
      <c r="L81" s="46">
        <v>4.33</v>
      </c>
      <c r="M81" s="74">
        <v>9.6300000000000008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197.53</v>
      </c>
      <c r="V81" s="74">
        <v>0</v>
      </c>
      <c r="W81">
        <v>151.21</v>
      </c>
      <c r="X81">
        <v>0</v>
      </c>
      <c r="Y81">
        <v>4.33</v>
      </c>
      <c r="Z81">
        <v>32.36</v>
      </c>
      <c r="AA81">
        <v>9.6300000000000008</v>
      </c>
      <c r="AB81">
        <v>0</v>
      </c>
    </row>
    <row r="82" spans="7:28">
      <c r="G82" t="s">
        <v>124</v>
      </c>
      <c r="H82" s="73">
        <v>112.68</v>
      </c>
      <c r="I82" s="46">
        <v>0</v>
      </c>
      <c r="J82" s="46">
        <v>0</v>
      </c>
      <c r="K82" s="46">
        <v>31.59</v>
      </c>
      <c r="L82" s="46">
        <v>4.24</v>
      </c>
      <c r="M82" s="74">
        <v>9.6300000000000008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158.13999999999999</v>
      </c>
      <c r="V82" s="74">
        <v>0</v>
      </c>
      <c r="W82">
        <v>112.68</v>
      </c>
      <c r="X82">
        <v>0</v>
      </c>
      <c r="Y82">
        <v>4.24</v>
      </c>
      <c r="Z82">
        <v>31.59</v>
      </c>
      <c r="AA82">
        <v>9.6300000000000008</v>
      </c>
      <c r="AB82">
        <v>0</v>
      </c>
    </row>
    <row r="83" spans="7:28">
      <c r="G83" t="s">
        <v>125</v>
      </c>
      <c r="H83" s="73">
        <v>146.38999999999999</v>
      </c>
      <c r="I83" s="46">
        <v>0</v>
      </c>
      <c r="J83" s="46">
        <v>0</v>
      </c>
      <c r="K83" s="46">
        <v>0</v>
      </c>
      <c r="L83" s="46">
        <v>0</v>
      </c>
      <c r="M83" s="74">
        <v>9.6300000000000008</v>
      </c>
      <c r="N83" s="73">
        <v>0</v>
      </c>
      <c r="O83" s="46">
        <v>0</v>
      </c>
      <c r="P83" s="46">
        <v>-138</v>
      </c>
      <c r="Q83" s="46">
        <v>0</v>
      </c>
      <c r="R83" s="46">
        <v>0</v>
      </c>
      <c r="S83" s="74">
        <v>0</v>
      </c>
      <c r="U83" s="73">
        <v>156.02000000000001</v>
      </c>
      <c r="V83" s="74">
        <v>-138</v>
      </c>
      <c r="W83">
        <v>146.38999999999999</v>
      </c>
      <c r="X83">
        <v>0</v>
      </c>
      <c r="Y83">
        <v>0</v>
      </c>
      <c r="Z83">
        <v>0</v>
      </c>
      <c r="AA83">
        <v>9.6300000000000008</v>
      </c>
      <c r="AB83">
        <v>-138</v>
      </c>
    </row>
    <row r="84" spans="7:28">
      <c r="G84" t="s">
        <v>126</v>
      </c>
      <c r="H84" s="73">
        <v>156.99</v>
      </c>
      <c r="I84" s="46">
        <v>0</v>
      </c>
      <c r="J84" s="46">
        <v>0</v>
      </c>
      <c r="K84" s="46">
        <v>0</v>
      </c>
      <c r="L84" s="46">
        <v>0</v>
      </c>
      <c r="M84" s="74">
        <v>9.6300000000000008</v>
      </c>
      <c r="N84" s="73">
        <v>0</v>
      </c>
      <c r="O84" s="46">
        <v>0</v>
      </c>
      <c r="P84" s="46">
        <v>-159</v>
      </c>
      <c r="Q84" s="46">
        <v>0</v>
      </c>
      <c r="R84" s="46">
        <v>0</v>
      </c>
      <c r="S84" s="74">
        <v>0</v>
      </c>
      <c r="U84" s="73">
        <v>166.62</v>
      </c>
      <c r="V84" s="74">
        <v>-159</v>
      </c>
      <c r="W84">
        <v>156.99</v>
      </c>
      <c r="X84">
        <v>0</v>
      </c>
      <c r="Y84">
        <v>0</v>
      </c>
      <c r="Z84">
        <v>0</v>
      </c>
      <c r="AA84">
        <v>9.6300000000000008</v>
      </c>
      <c r="AB84">
        <v>-159</v>
      </c>
    </row>
    <row r="85" spans="7:28">
      <c r="G85" t="s">
        <v>127</v>
      </c>
      <c r="H85" s="73">
        <v>126.17</v>
      </c>
      <c r="I85" s="46">
        <v>0</v>
      </c>
      <c r="J85" s="46">
        <v>0</v>
      </c>
      <c r="K85" s="46">
        <v>0</v>
      </c>
      <c r="L85" s="46">
        <v>0</v>
      </c>
      <c r="M85" s="74">
        <v>9.6300000000000008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135.80000000000001</v>
      </c>
      <c r="V85" s="74">
        <v>0</v>
      </c>
      <c r="W85">
        <v>126.17</v>
      </c>
      <c r="X85">
        <v>0</v>
      </c>
      <c r="Y85">
        <v>0</v>
      </c>
      <c r="Z85">
        <v>0</v>
      </c>
      <c r="AA85">
        <v>9.6300000000000008</v>
      </c>
      <c r="AB85">
        <v>0</v>
      </c>
    </row>
    <row r="86" spans="7:28">
      <c r="G86" t="s">
        <v>128</v>
      </c>
      <c r="H86" s="73">
        <v>79.94</v>
      </c>
      <c r="I86" s="46">
        <v>0</v>
      </c>
      <c r="J86" s="46">
        <v>0</v>
      </c>
      <c r="K86" s="46">
        <v>0</v>
      </c>
      <c r="L86" s="46">
        <v>0</v>
      </c>
      <c r="M86" s="74">
        <v>9.6300000000000008</v>
      </c>
      <c r="N86" s="73">
        <v>0</v>
      </c>
      <c r="O86" s="46">
        <v>0</v>
      </c>
      <c r="P86" s="46">
        <v>-12</v>
      </c>
      <c r="Q86" s="46">
        <v>0</v>
      </c>
      <c r="R86" s="46">
        <v>0</v>
      </c>
      <c r="S86" s="74">
        <v>0</v>
      </c>
      <c r="U86" s="73">
        <v>89.57</v>
      </c>
      <c r="V86" s="74">
        <v>-12</v>
      </c>
      <c r="W86">
        <v>79.94</v>
      </c>
      <c r="X86">
        <v>0</v>
      </c>
      <c r="Y86">
        <v>0</v>
      </c>
      <c r="Z86">
        <v>0</v>
      </c>
      <c r="AA86">
        <v>9.6300000000000008</v>
      </c>
      <c r="AB86">
        <v>-12</v>
      </c>
    </row>
    <row r="87" spans="7:28">
      <c r="G87" t="s">
        <v>129</v>
      </c>
      <c r="H87" s="73">
        <v>26.96</v>
      </c>
      <c r="I87" s="46">
        <v>0</v>
      </c>
      <c r="J87" s="46">
        <v>0</v>
      </c>
      <c r="K87" s="46">
        <v>0</v>
      </c>
      <c r="L87" s="46">
        <v>0</v>
      </c>
      <c r="M87" s="74">
        <v>7.9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34.86</v>
      </c>
      <c r="V87" s="74">
        <v>0</v>
      </c>
      <c r="W87">
        <v>26.96</v>
      </c>
      <c r="X87">
        <v>0</v>
      </c>
      <c r="Y87">
        <v>0</v>
      </c>
      <c r="Z87">
        <v>0</v>
      </c>
      <c r="AA87">
        <v>7.9</v>
      </c>
      <c r="AB87">
        <v>0</v>
      </c>
    </row>
    <row r="88" spans="7:28">
      <c r="G88" t="s">
        <v>130</v>
      </c>
      <c r="H88" s="73">
        <v>39.49</v>
      </c>
      <c r="I88" s="46">
        <v>0</v>
      </c>
      <c r="J88" s="46">
        <v>0</v>
      </c>
      <c r="K88" s="46">
        <v>0</v>
      </c>
      <c r="L88" s="46">
        <v>0</v>
      </c>
      <c r="M88" s="74">
        <v>9.6300000000000008</v>
      </c>
      <c r="N88" s="73">
        <v>0</v>
      </c>
      <c r="O88" s="46">
        <v>0</v>
      </c>
      <c r="P88" s="46">
        <v>-11</v>
      </c>
      <c r="Q88" s="46">
        <v>0</v>
      </c>
      <c r="R88" s="46">
        <v>0</v>
      </c>
      <c r="S88" s="74">
        <v>0</v>
      </c>
      <c r="U88" s="73">
        <v>49.12</v>
      </c>
      <c r="V88" s="74">
        <v>-11</v>
      </c>
      <c r="W88">
        <v>39.49</v>
      </c>
      <c r="X88">
        <v>0</v>
      </c>
      <c r="Y88">
        <v>0</v>
      </c>
      <c r="Z88">
        <v>0</v>
      </c>
      <c r="AA88">
        <v>9.6300000000000008</v>
      </c>
      <c r="AB88">
        <v>-11</v>
      </c>
    </row>
    <row r="89" spans="7:28">
      <c r="G89" t="s">
        <v>131</v>
      </c>
      <c r="H89" s="73">
        <v>17.34</v>
      </c>
      <c r="I89" s="46">
        <v>0</v>
      </c>
      <c r="J89" s="46">
        <v>0</v>
      </c>
      <c r="K89" s="46">
        <v>0</v>
      </c>
      <c r="L89" s="46">
        <v>0</v>
      </c>
      <c r="M89" s="74">
        <v>9.6300000000000008</v>
      </c>
      <c r="N89" s="73">
        <v>0</v>
      </c>
      <c r="O89" s="46">
        <v>0</v>
      </c>
      <c r="P89" s="46">
        <v>-7</v>
      </c>
      <c r="Q89" s="46">
        <v>0</v>
      </c>
      <c r="R89" s="46">
        <v>0</v>
      </c>
      <c r="S89" s="74">
        <v>0</v>
      </c>
      <c r="U89" s="73">
        <v>26.97</v>
      </c>
      <c r="V89" s="74">
        <v>-7</v>
      </c>
      <c r="W89">
        <v>17.34</v>
      </c>
      <c r="X89">
        <v>0</v>
      </c>
      <c r="Y89">
        <v>0</v>
      </c>
      <c r="Z89">
        <v>0</v>
      </c>
      <c r="AA89">
        <v>9.6300000000000008</v>
      </c>
      <c r="AB89">
        <v>-7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7.51</v>
      </c>
      <c r="N90" s="73">
        <v>0</v>
      </c>
      <c r="O90" s="46">
        <v>0</v>
      </c>
      <c r="P90" s="46">
        <v>-23</v>
      </c>
      <c r="Q90" s="46">
        <v>0</v>
      </c>
      <c r="R90" s="46">
        <v>0</v>
      </c>
      <c r="S90" s="74">
        <v>0</v>
      </c>
      <c r="U90" s="73">
        <v>7.51</v>
      </c>
      <c r="V90" s="74">
        <v>-23</v>
      </c>
      <c r="W90">
        <v>0</v>
      </c>
      <c r="X90">
        <v>0</v>
      </c>
      <c r="Y90">
        <v>0</v>
      </c>
      <c r="Z90">
        <v>0</v>
      </c>
      <c r="AA90">
        <v>7.51</v>
      </c>
      <c r="AB90">
        <v>-23</v>
      </c>
    </row>
    <row r="91" spans="7:28">
      <c r="G91" t="s">
        <v>133</v>
      </c>
      <c r="H91" s="73">
        <v>75.13</v>
      </c>
      <c r="I91" s="46">
        <v>0</v>
      </c>
      <c r="J91" s="46">
        <v>0</v>
      </c>
      <c r="K91" s="46">
        <v>0</v>
      </c>
      <c r="L91" s="46">
        <v>0</v>
      </c>
      <c r="M91" s="74">
        <v>7.7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82.83</v>
      </c>
      <c r="V91" s="74">
        <v>0</v>
      </c>
      <c r="W91">
        <v>75.13</v>
      </c>
      <c r="X91">
        <v>0</v>
      </c>
      <c r="Y91">
        <v>0</v>
      </c>
      <c r="Z91">
        <v>0</v>
      </c>
      <c r="AA91">
        <v>7.7</v>
      </c>
      <c r="AB91">
        <v>0</v>
      </c>
    </row>
    <row r="92" spans="7:28">
      <c r="G92" t="s">
        <v>134</v>
      </c>
      <c r="H92" s="73">
        <v>35.64</v>
      </c>
      <c r="I92" s="46">
        <v>0</v>
      </c>
      <c r="J92" s="46">
        <v>0</v>
      </c>
      <c r="K92" s="46">
        <v>0</v>
      </c>
      <c r="L92" s="46">
        <v>0</v>
      </c>
      <c r="M92" s="74">
        <v>9.6300000000000008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45.27</v>
      </c>
      <c r="V92" s="74">
        <v>0</v>
      </c>
      <c r="W92">
        <v>35.64</v>
      </c>
      <c r="X92">
        <v>0</v>
      </c>
      <c r="Y92">
        <v>0</v>
      </c>
      <c r="Z92">
        <v>0</v>
      </c>
      <c r="AA92">
        <v>9.6300000000000008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8.2799999999999994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8.2799999999999994</v>
      </c>
      <c r="V93" s="74">
        <v>0</v>
      </c>
      <c r="W93">
        <v>0</v>
      </c>
      <c r="X93">
        <v>0</v>
      </c>
      <c r="Y93">
        <v>0</v>
      </c>
      <c r="Z93">
        <v>0</v>
      </c>
      <c r="AA93">
        <v>8.2799999999999994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7.32</v>
      </c>
      <c r="N94" s="73">
        <v>0</v>
      </c>
      <c r="O94" s="46">
        <v>-15</v>
      </c>
      <c r="P94" s="46">
        <v>0</v>
      </c>
      <c r="Q94" s="46">
        <v>0</v>
      </c>
      <c r="R94" s="46">
        <v>0</v>
      </c>
      <c r="S94" s="74">
        <v>0</v>
      </c>
      <c r="U94" s="73">
        <v>7.32</v>
      </c>
      <c r="V94" s="74">
        <v>-15</v>
      </c>
      <c r="W94">
        <v>0</v>
      </c>
      <c r="X94">
        <v>-15</v>
      </c>
      <c r="Y94">
        <v>0</v>
      </c>
      <c r="Z94">
        <v>0</v>
      </c>
      <c r="AA94">
        <v>7.32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7.22</v>
      </c>
      <c r="N95" s="73">
        <v>0</v>
      </c>
      <c r="O95" s="46">
        <v>-35</v>
      </c>
      <c r="P95" s="46">
        <v>0</v>
      </c>
      <c r="Q95" s="46">
        <v>0</v>
      </c>
      <c r="R95" s="46">
        <v>0</v>
      </c>
      <c r="S95" s="74">
        <v>0</v>
      </c>
      <c r="U95" s="73">
        <v>7.22</v>
      </c>
      <c r="V95" s="74">
        <v>-35</v>
      </c>
      <c r="W95">
        <v>0</v>
      </c>
      <c r="X95">
        <v>-35</v>
      </c>
      <c r="Y95">
        <v>0</v>
      </c>
      <c r="Z95">
        <v>0</v>
      </c>
      <c r="AA95">
        <v>7.22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5.01</v>
      </c>
      <c r="N96" s="73">
        <v>0</v>
      </c>
      <c r="O96" s="46">
        <v>-60</v>
      </c>
      <c r="P96" s="46">
        <v>0</v>
      </c>
      <c r="Q96" s="46">
        <v>0</v>
      </c>
      <c r="R96" s="46">
        <v>0</v>
      </c>
      <c r="S96" s="74">
        <v>0</v>
      </c>
      <c r="U96" s="73">
        <v>5.01</v>
      </c>
      <c r="V96" s="74">
        <v>-60</v>
      </c>
      <c r="W96">
        <v>0</v>
      </c>
      <c r="X96">
        <v>-60</v>
      </c>
      <c r="Y96">
        <v>0</v>
      </c>
      <c r="Z96">
        <v>0</v>
      </c>
      <c r="AA96">
        <v>5.01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6.36</v>
      </c>
      <c r="N97" s="73">
        <v>0</v>
      </c>
      <c r="O97" s="46">
        <v>-90</v>
      </c>
      <c r="P97" s="46">
        <v>0</v>
      </c>
      <c r="Q97" s="46">
        <v>0</v>
      </c>
      <c r="R97" s="46">
        <v>0</v>
      </c>
      <c r="S97" s="74">
        <v>0</v>
      </c>
      <c r="U97" s="73">
        <v>6.36</v>
      </c>
      <c r="V97" s="74">
        <v>-90</v>
      </c>
      <c r="W97">
        <v>0</v>
      </c>
      <c r="X97">
        <v>-90</v>
      </c>
      <c r="Y97">
        <v>0</v>
      </c>
      <c r="Z97">
        <v>0</v>
      </c>
      <c r="AA97">
        <v>6.36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5.39</v>
      </c>
      <c r="N98" s="73">
        <v>0</v>
      </c>
      <c r="O98" s="46">
        <v>-105</v>
      </c>
      <c r="P98" s="46">
        <v>0</v>
      </c>
      <c r="Q98" s="46">
        <v>0</v>
      </c>
      <c r="R98" s="46">
        <v>0</v>
      </c>
      <c r="S98" s="74">
        <v>0</v>
      </c>
      <c r="U98" s="73">
        <v>5.39</v>
      </c>
      <c r="V98" s="74">
        <v>-105</v>
      </c>
      <c r="W98">
        <v>0</v>
      </c>
      <c r="X98">
        <v>-105</v>
      </c>
      <c r="Y98">
        <v>0</v>
      </c>
      <c r="Z98">
        <v>0</v>
      </c>
      <c r="AA98">
        <v>5.39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2.3638574999999991</v>
      </c>
      <c r="I99" s="69">
        <f t="shared" ref="I99:BQ99" si="1">SUM(I3:I98)/4000</f>
        <v>2.1175E-3</v>
      </c>
      <c r="J99" s="69">
        <f t="shared" si="1"/>
        <v>2.6245000000000001E-2</v>
      </c>
      <c r="K99" s="69">
        <f t="shared" si="1"/>
        <v>0.17188750000000003</v>
      </c>
      <c r="L99" s="69">
        <f t="shared" si="1"/>
        <v>8.9599999999999992E-3</v>
      </c>
      <c r="M99" s="69">
        <f t="shared" si="1"/>
        <v>0.16168499999999997</v>
      </c>
      <c r="N99" s="68">
        <f t="shared" si="1"/>
        <v>0</v>
      </c>
      <c r="O99" s="69">
        <f t="shared" si="1"/>
        <v>-0.92025000000000001</v>
      </c>
      <c r="P99" s="69">
        <f t="shared" si="1"/>
        <v>-1.4280600000000001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2.7347524999999977</v>
      </c>
      <c r="V99" s="70">
        <f t="shared" si="1"/>
        <v>-2.3483100000000001</v>
      </c>
      <c r="W99">
        <f t="shared" si="1"/>
        <v>2.3638574999999991</v>
      </c>
      <c r="X99">
        <f t="shared" si="1"/>
        <v>-0.91813250000000002</v>
      </c>
      <c r="Y99">
        <f t="shared" si="1"/>
        <v>8.9599999999999992E-3</v>
      </c>
      <c r="Z99">
        <f t="shared" si="1"/>
        <v>0.17188750000000003</v>
      </c>
      <c r="AA99">
        <f t="shared" si="1"/>
        <v>0.16168499999999997</v>
      </c>
      <c r="AB99">
        <f t="shared" si="1"/>
        <v>-1.401815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146</v>
      </c>
      <c r="Z1" t="s">
        <v>535</v>
      </c>
      <c r="AA1" t="s">
        <v>537</v>
      </c>
      <c r="AB1" t="s">
        <v>146</v>
      </c>
      <c r="AC1" t="s">
        <v>145</v>
      </c>
      <c r="AD1" t="s">
        <v>145</v>
      </c>
      <c r="AE1" t="s">
        <v>146</v>
      </c>
      <c r="AF1" t="s">
        <v>146</v>
      </c>
      <c r="AG1" t="s">
        <v>548</v>
      </c>
      <c r="AH1" t="s">
        <v>550</v>
      </c>
      <c r="AI1" t="s">
        <v>552</v>
      </c>
      <c r="AJ1" t="s">
        <v>554</v>
      </c>
      <c r="AK1" t="s">
        <v>145</v>
      </c>
      <c r="AL1" t="s">
        <v>146</v>
      </c>
      <c r="AM1" t="s">
        <v>559</v>
      </c>
      <c r="AN1" t="s">
        <v>145</v>
      </c>
      <c r="AO1" t="s">
        <v>562</v>
      </c>
      <c r="AP1" t="s">
        <v>564</v>
      </c>
      <c r="AQ1" t="s">
        <v>564</v>
      </c>
      <c r="AR1" t="s">
        <v>146</v>
      </c>
      <c r="AS1" t="s">
        <v>569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45285</v>
      </c>
      <c r="W2" s="28" t="s">
        <v>369</v>
      </c>
      <c r="X2" t="s">
        <v>369</v>
      </c>
      <c r="Y2" t="s">
        <v>533</v>
      </c>
      <c r="Z2" t="s">
        <v>358</v>
      </c>
      <c r="AA2" t="s">
        <v>149</v>
      </c>
      <c r="AB2" t="s">
        <v>539</v>
      </c>
      <c r="AC2" t="s">
        <v>541</v>
      </c>
      <c r="AD2" t="s">
        <v>541</v>
      </c>
      <c r="AE2" t="s">
        <v>544</v>
      </c>
      <c r="AF2" t="s">
        <v>546</v>
      </c>
      <c r="AG2" t="s">
        <v>369</v>
      </c>
      <c r="AH2" t="s">
        <v>148</v>
      </c>
      <c r="AI2" t="s">
        <v>148</v>
      </c>
      <c r="AJ2" t="s">
        <v>145</v>
      </c>
      <c r="AK2" t="s">
        <v>533</v>
      </c>
      <c r="AL2" t="s">
        <v>557</v>
      </c>
      <c r="AM2" t="s">
        <v>148</v>
      </c>
      <c r="AN2" t="s">
        <v>533</v>
      </c>
      <c r="AO2" t="s">
        <v>148</v>
      </c>
      <c r="AP2" t="s">
        <v>148</v>
      </c>
      <c r="AQ2" t="s">
        <v>148</v>
      </c>
      <c r="AR2" t="s">
        <v>567</v>
      </c>
      <c r="AS2" t="s">
        <v>146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193.05</v>
      </c>
      <c r="I3" s="53">
        <v>0</v>
      </c>
      <c r="J3" s="53">
        <v>0</v>
      </c>
      <c r="K3" s="53">
        <v>39.980000000000004</v>
      </c>
      <c r="L3" s="53">
        <v>5.78</v>
      </c>
      <c r="M3" s="72">
        <v>0</v>
      </c>
      <c r="N3" s="71">
        <v>272.73</v>
      </c>
      <c r="O3" s="53">
        <v>316.11</v>
      </c>
      <c r="P3" s="53">
        <v>0</v>
      </c>
      <c r="Q3" s="53">
        <v>0</v>
      </c>
      <c r="R3" s="53">
        <v>0</v>
      </c>
      <c r="S3" s="72">
        <v>0</v>
      </c>
      <c r="W3">
        <v>0.96</v>
      </c>
      <c r="X3">
        <v>4.82</v>
      </c>
      <c r="Y3">
        <v>51.11</v>
      </c>
      <c r="Z3">
        <v>0.43</v>
      </c>
      <c r="AA3">
        <v>0</v>
      </c>
      <c r="AB3">
        <v>0</v>
      </c>
      <c r="AC3">
        <v>0</v>
      </c>
      <c r="AD3">
        <v>0</v>
      </c>
      <c r="AE3">
        <v>75</v>
      </c>
      <c r="AF3">
        <v>40</v>
      </c>
      <c r="AG3">
        <v>0</v>
      </c>
      <c r="AH3">
        <v>5.78</v>
      </c>
      <c r="AI3">
        <v>11.56</v>
      </c>
      <c r="AJ3">
        <v>192.62</v>
      </c>
      <c r="AK3">
        <v>153.38</v>
      </c>
      <c r="AL3">
        <v>100</v>
      </c>
      <c r="AM3">
        <v>8.19</v>
      </c>
      <c r="AN3">
        <v>119.35</v>
      </c>
      <c r="AO3">
        <v>14.45</v>
      </c>
      <c r="AP3">
        <v>0</v>
      </c>
      <c r="AQ3">
        <v>0</v>
      </c>
      <c r="AR3">
        <v>50</v>
      </c>
      <c r="AS3">
        <v>0</v>
      </c>
    </row>
    <row r="4" spans="1:45">
      <c r="A4" t="s">
        <v>234</v>
      </c>
      <c r="B4" t="s">
        <v>226</v>
      </c>
      <c r="C4" t="s">
        <v>228</v>
      </c>
      <c r="G4" t="s">
        <v>46</v>
      </c>
      <c r="H4" s="73">
        <v>193.05</v>
      </c>
      <c r="I4" s="46">
        <v>0</v>
      </c>
      <c r="J4" s="46">
        <v>0</v>
      </c>
      <c r="K4" s="46">
        <v>39.980000000000004</v>
      </c>
      <c r="L4" s="46">
        <v>5.78</v>
      </c>
      <c r="M4" s="74">
        <v>0</v>
      </c>
      <c r="N4" s="73">
        <v>272.73</v>
      </c>
      <c r="O4" s="46">
        <v>316.11</v>
      </c>
      <c r="P4" s="46">
        <v>0</v>
      </c>
      <c r="Q4" s="46">
        <v>0</v>
      </c>
      <c r="R4" s="46">
        <v>0</v>
      </c>
      <c r="S4" s="74">
        <v>0</v>
      </c>
      <c r="W4">
        <v>0.96</v>
      </c>
      <c r="X4">
        <v>4.82</v>
      </c>
      <c r="Y4">
        <v>51.11</v>
      </c>
      <c r="Z4">
        <v>0.43</v>
      </c>
      <c r="AA4">
        <v>0</v>
      </c>
      <c r="AB4">
        <v>0</v>
      </c>
      <c r="AC4">
        <v>0</v>
      </c>
      <c r="AD4">
        <v>0</v>
      </c>
      <c r="AE4">
        <v>75</v>
      </c>
      <c r="AF4">
        <v>40</v>
      </c>
      <c r="AG4">
        <v>0</v>
      </c>
      <c r="AH4">
        <v>5.78</v>
      </c>
      <c r="AI4">
        <v>11.56</v>
      </c>
      <c r="AJ4">
        <v>192.62</v>
      </c>
      <c r="AK4">
        <v>153.38</v>
      </c>
      <c r="AL4">
        <v>100</v>
      </c>
      <c r="AM4">
        <v>8.19</v>
      </c>
      <c r="AN4">
        <v>119.35</v>
      </c>
      <c r="AO4">
        <v>14.45</v>
      </c>
      <c r="AP4">
        <v>0</v>
      </c>
      <c r="AQ4">
        <v>0</v>
      </c>
      <c r="AR4">
        <v>50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3">
        <v>193.05</v>
      </c>
      <c r="I5" s="46">
        <v>0</v>
      </c>
      <c r="J5" s="46">
        <v>0</v>
      </c>
      <c r="K5" s="46">
        <v>39.980000000000004</v>
      </c>
      <c r="L5" s="46">
        <v>5.78</v>
      </c>
      <c r="M5" s="74">
        <v>0</v>
      </c>
      <c r="N5" s="73">
        <v>272.73</v>
      </c>
      <c r="O5" s="46">
        <v>316.11</v>
      </c>
      <c r="P5" s="46">
        <v>0</v>
      </c>
      <c r="Q5" s="46">
        <v>0</v>
      </c>
      <c r="R5" s="46">
        <v>0</v>
      </c>
      <c r="S5" s="74">
        <v>0</v>
      </c>
      <c r="W5">
        <v>0.96</v>
      </c>
      <c r="X5">
        <v>4.82</v>
      </c>
      <c r="Y5">
        <v>51.11</v>
      </c>
      <c r="Z5">
        <v>0.43</v>
      </c>
      <c r="AA5">
        <v>0</v>
      </c>
      <c r="AB5">
        <v>0</v>
      </c>
      <c r="AC5">
        <v>0</v>
      </c>
      <c r="AD5">
        <v>0</v>
      </c>
      <c r="AE5">
        <v>75</v>
      </c>
      <c r="AF5">
        <v>40</v>
      </c>
      <c r="AG5">
        <v>0</v>
      </c>
      <c r="AH5">
        <v>5.78</v>
      </c>
      <c r="AI5">
        <v>11.56</v>
      </c>
      <c r="AJ5">
        <v>192.62</v>
      </c>
      <c r="AK5">
        <v>153.38</v>
      </c>
      <c r="AL5">
        <v>100</v>
      </c>
      <c r="AM5">
        <v>8.19</v>
      </c>
      <c r="AN5">
        <v>119.35</v>
      </c>
      <c r="AO5">
        <v>14.45</v>
      </c>
      <c r="AP5">
        <v>0</v>
      </c>
      <c r="AQ5">
        <v>0</v>
      </c>
      <c r="AR5">
        <v>50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3">
        <v>193.05</v>
      </c>
      <c r="I6" s="46">
        <v>0</v>
      </c>
      <c r="J6" s="46">
        <v>0</v>
      </c>
      <c r="K6" s="46">
        <v>39.980000000000004</v>
      </c>
      <c r="L6" s="46">
        <v>5.78</v>
      </c>
      <c r="M6" s="74">
        <v>0</v>
      </c>
      <c r="N6" s="73">
        <v>272.73</v>
      </c>
      <c r="O6" s="46">
        <v>316.11</v>
      </c>
      <c r="P6" s="46">
        <v>0</v>
      </c>
      <c r="Q6" s="46">
        <v>0</v>
      </c>
      <c r="R6" s="46">
        <v>0</v>
      </c>
      <c r="S6" s="74">
        <v>0</v>
      </c>
      <c r="W6">
        <v>0.96</v>
      </c>
      <c r="X6">
        <v>4.82</v>
      </c>
      <c r="Y6">
        <v>51.11</v>
      </c>
      <c r="Z6">
        <v>0.43</v>
      </c>
      <c r="AA6">
        <v>0</v>
      </c>
      <c r="AB6">
        <v>0</v>
      </c>
      <c r="AC6">
        <v>0</v>
      </c>
      <c r="AD6">
        <v>0</v>
      </c>
      <c r="AE6">
        <v>75</v>
      </c>
      <c r="AF6">
        <v>40</v>
      </c>
      <c r="AG6">
        <v>0</v>
      </c>
      <c r="AH6">
        <v>5.78</v>
      </c>
      <c r="AI6">
        <v>11.56</v>
      </c>
      <c r="AJ6">
        <v>192.62</v>
      </c>
      <c r="AK6">
        <v>153.38</v>
      </c>
      <c r="AL6">
        <v>100</v>
      </c>
      <c r="AM6">
        <v>8.19</v>
      </c>
      <c r="AN6">
        <v>119.35</v>
      </c>
      <c r="AO6">
        <v>14.45</v>
      </c>
      <c r="AP6">
        <v>0</v>
      </c>
      <c r="AQ6">
        <v>0</v>
      </c>
      <c r="AR6">
        <v>50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3">
        <v>193.01</v>
      </c>
      <c r="I7" s="46">
        <v>0</v>
      </c>
      <c r="J7" s="46">
        <v>1.93</v>
      </c>
      <c r="K7" s="46">
        <v>39.980000000000004</v>
      </c>
      <c r="L7" s="46">
        <v>5.78</v>
      </c>
      <c r="M7" s="74">
        <v>0</v>
      </c>
      <c r="N7" s="73">
        <v>272.73</v>
      </c>
      <c r="O7" s="46">
        <v>316.11</v>
      </c>
      <c r="P7" s="46">
        <v>0</v>
      </c>
      <c r="Q7" s="46">
        <v>0</v>
      </c>
      <c r="R7" s="46">
        <v>0</v>
      </c>
      <c r="S7" s="74">
        <v>0</v>
      </c>
      <c r="W7">
        <v>0.96</v>
      </c>
      <c r="X7">
        <v>4.82</v>
      </c>
      <c r="Y7">
        <v>51.11</v>
      </c>
      <c r="Z7">
        <v>0.39</v>
      </c>
      <c r="AA7">
        <v>1.93</v>
      </c>
      <c r="AB7">
        <v>0</v>
      </c>
      <c r="AC7">
        <v>0</v>
      </c>
      <c r="AD7">
        <v>0</v>
      </c>
      <c r="AE7">
        <v>75</v>
      </c>
      <c r="AF7">
        <v>40</v>
      </c>
      <c r="AG7">
        <v>0</v>
      </c>
      <c r="AH7">
        <v>5.78</v>
      </c>
      <c r="AI7">
        <v>11.56</v>
      </c>
      <c r="AJ7">
        <v>192.62</v>
      </c>
      <c r="AK7">
        <v>153.38</v>
      </c>
      <c r="AL7">
        <v>100</v>
      </c>
      <c r="AM7">
        <v>8.19</v>
      </c>
      <c r="AN7">
        <v>119.35</v>
      </c>
      <c r="AO7">
        <v>14.45</v>
      </c>
      <c r="AP7">
        <v>0</v>
      </c>
      <c r="AQ7">
        <v>0</v>
      </c>
      <c r="AR7">
        <v>50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3">
        <v>193.01</v>
      </c>
      <c r="I8" s="46">
        <v>0</v>
      </c>
      <c r="J8" s="46">
        <v>1.93</v>
      </c>
      <c r="K8" s="46">
        <v>39.980000000000004</v>
      </c>
      <c r="L8" s="46">
        <v>5.78</v>
      </c>
      <c r="M8" s="74">
        <v>0</v>
      </c>
      <c r="N8" s="73">
        <v>272.73</v>
      </c>
      <c r="O8" s="46">
        <v>316.11</v>
      </c>
      <c r="P8" s="46">
        <v>0</v>
      </c>
      <c r="Q8" s="46">
        <v>0</v>
      </c>
      <c r="R8" s="46">
        <v>0</v>
      </c>
      <c r="S8" s="74">
        <v>0</v>
      </c>
      <c r="W8">
        <v>0.96</v>
      </c>
      <c r="X8">
        <v>4.82</v>
      </c>
      <c r="Y8">
        <v>51.11</v>
      </c>
      <c r="Z8">
        <v>0.39</v>
      </c>
      <c r="AA8">
        <v>1.93</v>
      </c>
      <c r="AB8">
        <v>0</v>
      </c>
      <c r="AC8">
        <v>0</v>
      </c>
      <c r="AD8">
        <v>0</v>
      </c>
      <c r="AE8">
        <v>75</v>
      </c>
      <c r="AF8">
        <v>40</v>
      </c>
      <c r="AG8">
        <v>0</v>
      </c>
      <c r="AH8">
        <v>5.78</v>
      </c>
      <c r="AI8">
        <v>11.56</v>
      </c>
      <c r="AJ8">
        <v>192.62</v>
      </c>
      <c r="AK8">
        <v>153.38</v>
      </c>
      <c r="AL8">
        <v>100</v>
      </c>
      <c r="AM8">
        <v>8.19</v>
      </c>
      <c r="AN8">
        <v>119.35</v>
      </c>
      <c r="AO8">
        <v>14.45</v>
      </c>
      <c r="AP8">
        <v>0</v>
      </c>
      <c r="AQ8">
        <v>0</v>
      </c>
      <c r="AR8">
        <v>50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3">
        <v>193.01</v>
      </c>
      <c r="I9" s="46">
        <v>0</v>
      </c>
      <c r="J9" s="46">
        <v>1.93</v>
      </c>
      <c r="K9" s="46">
        <v>39.980000000000004</v>
      </c>
      <c r="L9" s="46">
        <v>5.78</v>
      </c>
      <c r="M9" s="74">
        <v>0</v>
      </c>
      <c r="N9" s="73">
        <v>272.73</v>
      </c>
      <c r="O9" s="46">
        <v>316.11</v>
      </c>
      <c r="P9" s="46">
        <v>0</v>
      </c>
      <c r="Q9" s="46">
        <v>0</v>
      </c>
      <c r="R9" s="46">
        <v>0</v>
      </c>
      <c r="S9" s="74">
        <v>0</v>
      </c>
      <c r="W9">
        <v>0.96</v>
      </c>
      <c r="X9">
        <v>4.82</v>
      </c>
      <c r="Y9">
        <v>51.11</v>
      </c>
      <c r="Z9">
        <v>0.39</v>
      </c>
      <c r="AA9">
        <v>1.93</v>
      </c>
      <c r="AB9">
        <v>0</v>
      </c>
      <c r="AC9">
        <v>0</v>
      </c>
      <c r="AD9">
        <v>0</v>
      </c>
      <c r="AE9">
        <v>75</v>
      </c>
      <c r="AF9">
        <v>40</v>
      </c>
      <c r="AG9">
        <v>0</v>
      </c>
      <c r="AH9">
        <v>5.78</v>
      </c>
      <c r="AI9">
        <v>11.56</v>
      </c>
      <c r="AJ9">
        <v>192.62</v>
      </c>
      <c r="AK9">
        <v>153.38</v>
      </c>
      <c r="AL9">
        <v>100</v>
      </c>
      <c r="AM9">
        <v>8.19</v>
      </c>
      <c r="AN9">
        <v>119.35</v>
      </c>
      <c r="AO9">
        <v>14.45</v>
      </c>
      <c r="AP9">
        <v>0</v>
      </c>
      <c r="AQ9">
        <v>0</v>
      </c>
      <c r="AR9">
        <v>50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3">
        <v>193.01</v>
      </c>
      <c r="I10" s="46">
        <v>0</v>
      </c>
      <c r="J10" s="46">
        <v>1.93</v>
      </c>
      <c r="K10" s="46">
        <v>39.980000000000004</v>
      </c>
      <c r="L10" s="46">
        <v>5.78</v>
      </c>
      <c r="M10" s="74">
        <v>0</v>
      </c>
      <c r="N10" s="73">
        <v>272.73</v>
      </c>
      <c r="O10" s="46">
        <v>316.11</v>
      </c>
      <c r="P10" s="46">
        <v>0</v>
      </c>
      <c r="Q10" s="46">
        <v>0</v>
      </c>
      <c r="R10" s="46">
        <v>0</v>
      </c>
      <c r="S10" s="74">
        <v>0</v>
      </c>
      <c r="W10">
        <v>0.96</v>
      </c>
      <c r="X10">
        <v>4.82</v>
      </c>
      <c r="Y10">
        <v>51.11</v>
      </c>
      <c r="Z10">
        <v>0.39</v>
      </c>
      <c r="AA10">
        <v>1.93</v>
      </c>
      <c r="AB10">
        <v>0</v>
      </c>
      <c r="AC10">
        <v>0</v>
      </c>
      <c r="AD10">
        <v>0</v>
      </c>
      <c r="AE10">
        <v>75</v>
      </c>
      <c r="AF10">
        <v>40</v>
      </c>
      <c r="AG10">
        <v>0</v>
      </c>
      <c r="AH10">
        <v>5.78</v>
      </c>
      <c r="AI10">
        <v>11.56</v>
      </c>
      <c r="AJ10">
        <v>192.62</v>
      </c>
      <c r="AK10">
        <v>153.38</v>
      </c>
      <c r="AL10">
        <v>100</v>
      </c>
      <c r="AM10">
        <v>8.19</v>
      </c>
      <c r="AN10">
        <v>119.35</v>
      </c>
      <c r="AO10">
        <v>14.45</v>
      </c>
      <c r="AP10">
        <v>0</v>
      </c>
      <c r="AQ10">
        <v>0</v>
      </c>
      <c r="AR10">
        <v>50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3">
        <v>192.96</v>
      </c>
      <c r="I11" s="46">
        <v>0</v>
      </c>
      <c r="J11" s="46">
        <v>1.93</v>
      </c>
      <c r="K11" s="46">
        <v>39.980000000000004</v>
      </c>
      <c r="L11" s="46">
        <v>5.78</v>
      </c>
      <c r="M11" s="74">
        <v>0</v>
      </c>
      <c r="N11" s="73">
        <v>272.73</v>
      </c>
      <c r="O11" s="46">
        <v>316.11</v>
      </c>
      <c r="P11" s="46">
        <v>0</v>
      </c>
      <c r="Q11" s="46">
        <v>0</v>
      </c>
      <c r="R11" s="46">
        <v>0</v>
      </c>
      <c r="S11" s="74">
        <v>0</v>
      </c>
      <c r="W11">
        <v>0.96</v>
      </c>
      <c r="X11">
        <v>4.82</v>
      </c>
      <c r="Y11">
        <v>51.11</v>
      </c>
      <c r="Z11">
        <v>0.34</v>
      </c>
      <c r="AA11">
        <v>1.93</v>
      </c>
      <c r="AB11">
        <v>0</v>
      </c>
      <c r="AC11">
        <v>0</v>
      </c>
      <c r="AD11">
        <v>0</v>
      </c>
      <c r="AE11">
        <v>75</v>
      </c>
      <c r="AF11">
        <v>40</v>
      </c>
      <c r="AG11">
        <v>0</v>
      </c>
      <c r="AH11">
        <v>5.78</v>
      </c>
      <c r="AI11">
        <v>11.56</v>
      </c>
      <c r="AJ11">
        <v>192.62</v>
      </c>
      <c r="AK11">
        <v>153.38</v>
      </c>
      <c r="AL11">
        <v>100</v>
      </c>
      <c r="AM11">
        <v>8.19</v>
      </c>
      <c r="AN11">
        <v>119.35</v>
      </c>
      <c r="AO11">
        <v>14.45</v>
      </c>
      <c r="AP11">
        <v>0</v>
      </c>
      <c r="AQ11">
        <v>0</v>
      </c>
      <c r="AR11">
        <v>50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3">
        <v>192.96</v>
      </c>
      <c r="I12" s="46">
        <v>0</v>
      </c>
      <c r="J12" s="46">
        <v>1.93</v>
      </c>
      <c r="K12" s="46">
        <v>39.980000000000004</v>
      </c>
      <c r="L12" s="46">
        <v>5.78</v>
      </c>
      <c r="M12" s="74">
        <v>0</v>
      </c>
      <c r="N12" s="73">
        <v>272.73</v>
      </c>
      <c r="O12" s="46">
        <v>316.11</v>
      </c>
      <c r="P12" s="46">
        <v>0</v>
      </c>
      <c r="Q12" s="46">
        <v>0</v>
      </c>
      <c r="R12" s="46">
        <v>0</v>
      </c>
      <c r="S12" s="74">
        <v>0</v>
      </c>
      <c r="W12">
        <v>0.96</v>
      </c>
      <c r="X12">
        <v>4.82</v>
      </c>
      <c r="Y12">
        <v>51.11</v>
      </c>
      <c r="Z12">
        <v>0.34</v>
      </c>
      <c r="AA12">
        <v>1.93</v>
      </c>
      <c r="AB12">
        <v>0</v>
      </c>
      <c r="AC12">
        <v>0</v>
      </c>
      <c r="AD12">
        <v>0</v>
      </c>
      <c r="AE12">
        <v>75</v>
      </c>
      <c r="AF12">
        <v>40</v>
      </c>
      <c r="AG12">
        <v>0</v>
      </c>
      <c r="AH12">
        <v>5.78</v>
      </c>
      <c r="AI12">
        <v>11.56</v>
      </c>
      <c r="AJ12">
        <v>192.62</v>
      </c>
      <c r="AK12">
        <v>153.38</v>
      </c>
      <c r="AL12">
        <v>100</v>
      </c>
      <c r="AM12">
        <v>8.19</v>
      </c>
      <c r="AN12">
        <v>119.35</v>
      </c>
      <c r="AO12">
        <v>14.45</v>
      </c>
      <c r="AP12">
        <v>0</v>
      </c>
      <c r="AQ12">
        <v>0</v>
      </c>
      <c r="AR12">
        <v>50</v>
      </c>
      <c r="AS12">
        <v>0</v>
      </c>
    </row>
    <row r="13" spans="1:45">
      <c r="A13" t="s">
        <v>242</v>
      </c>
      <c r="G13" t="s">
        <v>55</v>
      </c>
      <c r="H13" s="73">
        <v>192.96</v>
      </c>
      <c r="I13" s="46">
        <v>0</v>
      </c>
      <c r="J13" s="46">
        <v>1.93</v>
      </c>
      <c r="K13" s="46">
        <v>39.980000000000004</v>
      </c>
      <c r="L13" s="46">
        <v>5.78</v>
      </c>
      <c r="M13" s="74">
        <v>0</v>
      </c>
      <c r="N13" s="73">
        <v>272.73</v>
      </c>
      <c r="O13" s="46">
        <v>316.11</v>
      </c>
      <c r="P13" s="46">
        <v>0</v>
      </c>
      <c r="Q13" s="46">
        <v>0</v>
      </c>
      <c r="R13" s="46">
        <v>0</v>
      </c>
      <c r="S13" s="74">
        <v>0</v>
      </c>
      <c r="W13">
        <v>0.96</v>
      </c>
      <c r="X13">
        <v>4.82</v>
      </c>
      <c r="Y13">
        <v>51.11</v>
      </c>
      <c r="Z13">
        <v>0.34</v>
      </c>
      <c r="AA13">
        <v>1.93</v>
      </c>
      <c r="AB13">
        <v>0</v>
      </c>
      <c r="AC13">
        <v>0</v>
      </c>
      <c r="AD13">
        <v>0</v>
      </c>
      <c r="AE13">
        <v>75</v>
      </c>
      <c r="AF13">
        <v>40</v>
      </c>
      <c r="AG13">
        <v>0</v>
      </c>
      <c r="AH13">
        <v>5.78</v>
      </c>
      <c r="AI13">
        <v>11.56</v>
      </c>
      <c r="AJ13">
        <v>192.62</v>
      </c>
      <c r="AK13">
        <v>153.38</v>
      </c>
      <c r="AL13">
        <v>100</v>
      </c>
      <c r="AM13">
        <v>8.19</v>
      </c>
      <c r="AN13">
        <v>119.35</v>
      </c>
      <c r="AO13">
        <v>14.45</v>
      </c>
      <c r="AP13">
        <v>0</v>
      </c>
      <c r="AQ13">
        <v>0</v>
      </c>
      <c r="AR13">
        <v>50</v>
      </c>
      <c r="AS13">
        <v>0</v>
      </c>
    </row>
    <row r="14" spans="1:45">
      <c r="A14" t="s">
        <v>243</v>
      </c>
      <c r="G14" t="s">
        <v>56</v>
      </c>
      <c r="H14" s="73">
        <v>192.96</v>
      </c>
      <c r="I14" s="46">
        <v>0</v>
      </c>
      <c r="J14" s="46">
        <v>1.93</v>
      </c>
      <c r="K14" s="46">
        <v>39.980000000000004</v>
      </c>
      <c r="L14" s="46">
        <v>5.78</v>
      </c>
      <c r="M14" s="74">
        <v>0</v>
      </c>
      <c r="N14" s="73">
        <v>272.73</v>
      </c>
      <c r="O14" s="46">
        <v>316.11</v>
      </c>
      <c r="P14" s="46">
        <v>0</v>
      </c>
      <c r="Q14" s="46">
        <v>0</v>
      </c>
      <c r="R14" s="46">
        <v>0</v>
      </c>
      <c r="S14" s="74">
        <v>0</v>
      </c>
      <c r="W14">
        <v>0.96</v>
      </c>
      <c r="X14">
        <v>4.82</v>
      </c>
      <c r="Y14">
        <v>51.11</v>
      </c>
      <c r="Z14">
        <v>0.34</v>
      </c>
      <c r="AA14">
        <v>1.93</v>
      </c>
      <c r="AB14">
        <v>0</v>
      </c>
      <c r="AC14">
        <v>0</v>
      </c>
      <c r="AD14">
        <v>0</v>
      </c>
      <c r="AE14">
        <v>75</v>
      </c>
      <c r="AF14">
        <v>40</v>
      </c>
      <c r="AG14">
        <v>0</v>
      </c>
      <c r="AH14">
        <v>5.78</v>
      </c>
      <c r="AI14">
        <v>11.56</v>
      </c>
      <c r="AJ14">
        <v>192.62</v>
      </c>
      <c r="AK14">
        <v>153.38</v>
      </c>
      <c r="AL14">
        <v>100</v>
      </c>
      <c r="AM14">
        <v>8.19</v>
      </c>
      <c r="AN14">
        <v>119.35</v>
      </c>
      <c r="AO14">
        <v>14.45</v>
      </c>
      <c r="AP14">
        <v>0</v>
      </c>
      <c r="AQ14">
        <v>0</v>
      </c>
      <c r="AR14">
        <v>50</v>
      </c>
      <c r="AS14">
        <v>0</v>
      </c>
    </row>
    <row r="15" spans="1:45">
      <c r="A15" t="s">
        <v>244</v>
      </c>
      <c r="G15" t="s">
        <v>57</v>
      </c>
      <c r="H15" s="73">
        <v>192.96</v>
      </c>
      <c r="I15" s="46">
        <v>0</v>
      </c>
      <c r="J15" s="46">
        <v>1.93</v>
      </c>
      <c r="K15" s="46">
        <v>39.980000000000004</v>
      </c>
      <c r="L15" s="46">
        <v>5.78</v>
      </c>
      <c r="M15" s="74">
        <v>0</v>
      </c>
      <c r="N15" s="73">
        <v>272.73</v>
      </c>
      <c r="O15" s="46">
        <v>316.11</v>
      </c>
      <c r="P15" s="46">
        <v>0</v>
      </c>
      <c r="Q15" s="46">
        <v>0</v>
      </c>
      <c r="R15" s="46">
        <v>0</v>
      </c>
      <c r="S15" s="74">
        <v>0</v>
      </c>
      <c r="W15">
        <v>0.96</v>
      </c>
      <c r="X15">
        <v>4.82</v>
      </c>
      <c r="Y15">
        <v>51.11</v>
      </c>
      <c r="Z15">
        <v>0.34</v>
      </c>
      <c r="AA15">
        <v>1.93</v>
      </c>
      <c r="AB15">
        <v>0</v>
      </c>
      <c r="AC15">
        <v>0</v>
      </c>
      <c r="AD15">
        <v>0</v>
      </c>
      <c r="AE15">
        <v>75</v>
      </c>
      <c r="AF15">
        <v>40</v>
      </c>
      <c r="AG15">
        <v>0</v>
      </c>
      <c r="AH15">
        <v>5.78</v>
      </c>
      <c r="AI15">
        <v>11.56</v>
      </c>
      <c r="AJ15">
        <v>192.62</v>
      </c>
      <c r="AK15">
        <v>153.38</v>
      </c>
      <c r="AL15">
        <v>100</v>
      </c>
      <c r="AM15">
        <v>8.19</v>
      </c>
      <c r="AN15">
        <v>119.35</v>
      </c>
      <c r="AO15">
        <v>14.45</v>
      </c>
      <c r="AP15">
        <v>0</v>
      </c>
      <c r="AQ15">
        <v>0</v>
      </c>
      <c r="AR15">
        <v>50</v>
      </c>
      <c r="AS15">
        <v>0</v>
      </c>
    </row>
    <row r="16" spans="1:45">
      <c r="A16" t="s">
        <v>245</v>
      </c>
      <c r="G16" t="s">
        <v>58</v>
      </c>
      <c r="H16" s="73">
        <v>192.96</v>
      </c>
      <c r="I16" s="46">
        <v>0</v>
      </c>
      <c r="J16" s="46">
        <v>1.93</v>
      </c>
      <c r="K16" s="46">
        <v>39.980000000000004</v>
      </c>
      <c r="L16" s="46">
        <v>5.78</v>
      </c>
      <c r="M16" s="74">
        <v>0</v>
      </c>
      <c r="N16" s="73">
        <v>272.73</v>
      </c>
      <c r="O16" s="46">
        <v>316.11</v>
      </c>
      <c r="P16" s="46">
        <v>0</v>
      </c>
      <c r="Q16" s="46">
        <v>0</v>
      </c>
      <c r="R16" s="46">
        <v>0</v>
      </c>
      <c r="S16" s="74">
        <v>0</v>
      </c>
      <c r="W16">
        <v>0.96</v>
      </c>
      <c r="X16">
        <v>4.82</v>
      </c>
      <c r="Y16">
        <v>51.11</v>
      </c>
      <c r="Z16">
        <v>0.34</v>
      </c>
      <c r="AA16">
        <v>1.93</v>
      </c>
      <c r="AB16">
        <v>0</v>
      </c>
      <c r="AC16">
        <v>0</v>
      </c>
      <c r="AD16">
        <v>0</v>
      </c>
      <c r="AE16">
        <v>75</v>
      </c>
      <c r="AF16">
        <v>40</v>
      </c>
      <c r="AG16">
        <v>0</v>
      </c>
      <c r="AH16">
        <v>5.78</v>
      </c>
      <c r="AI16">
        <v>11.56</v>
      </c>
      <c r="AJ16">
        <v>192.62</v>
      </c>
      <c r="AK16">
        <v>153.38</v>
      </c>
      <c r="AL16">
        <v>100</v>
      </c>
      <c r="AM16">
        <v>8.19</v>
      </c>
      <c r="AN16">
        <v>119.35</v>
      </c>
      <c r="AO16">
        <v>14.45</v>
      </c>
      <c r="AP16">
        <v>0</v>
      </c>
      <c r="AQ16">
        <v>0</v>
      </c>
      <c r="AR16">
        <v>50</v>
      </c>
      <c r="AS16">
        <v>0</v>
      </c>
    </row>
    <row r="17" spans="1:45">
      <c r="A17" t="s">
        <v>246</v>
      </c>
      <c r="G17" t="s">
        <v>59</v>
      </c>
      <c r="H17" s="73">
        <v>192.96</v>
      </c>
      <c r="I17" s="46">
        <v>0</v>
      </c>
      <c r="J17" s="46">
        <v>1.93</v>
      </c>
      <c r="K17" s="46">
        <v>39.980000000000004</v>
      </c>
      <c r="L17" s="46">
        <v>5.78</v>
      </c>
      <c r="M17" s="74">
        <v>0</v>
      </c>
      <c r="N17" s="73">
        <v>272.73</v>
      </c>
      <c r="O17" s="46">
        <v>316.11</v>
      </c>
      <c r="P17" s="46">
        <v>0</v>
      </c>
      <c r="Q17" s="46">
        <v>0</v>
      </c>
      <c r="R17" s="46">
        <v>0</v>
      </c>
      <c r="S17" s="74">
        <v>0</v>
      </c>
      <c r="W17">
        <v>0.96</v>
      </c>
      <c r="X17">
        <v>4.82</v>
      </c>
      <c r="Y17">
        <v>51.11</v>
      </c>
      <c r="Z17">
        <v>0.34</v>
      </c>
      <c r="AA17">
        <v>1.93</v>
      </c>
      <c r="AB17">
        <v>0</v>
      </c>
      <c r="AC17">
        <v>0</v>
      </c>
      <c r="AD17">
        <v>0</v>
      </c>
      <c r="AE17">
        <v>75</v>
      </c>
      <c r="AF17">
        <v>40</v>
      </c>
      <c r="AG17">
        <v>0</v>
      </c>
      <c r="AH17">
        <v>5.78</v>
      </c>
      <c r="AI17">
        <v>11.56</v>
      </c>
      <c r="AJ17">
        <v>192.62</v>
      </c>
      <c r="AK17">
        <v>153.38</v>
      </c>
      <c r="AL17">
        <v>100</v>
      </c>
      <c r="AM17">
        <v>8.19</v>
      </c>
      <c r="AN17">
        <v>119.35</v>
      </c>
      <c r="AO17">
        <v>14.45</v>
      </c>
      <c r="AP17">
        <v>0</v>
      </c>
      <c r="AQ17">
        <v>0</v>
      </c>
      <c r="AR17">
        <v>50</v>
      </c>
      <c r="AS17">
        <v>0</v>
      </c>
    </row>
    <row r="18" spans="1:45">
      <c r="A18" t="s">
        <v>247</v>
      </c>
      <c r="G18" t="s">
        <v>60</v>
      </c>
      <c r="H18" s="73">
        <v>192.96</v>
      </c>
      <c r="I18" s="46">
        <v>0</v>
      </c>
      <c r="J18" s="46">
        <v>1.93</v>
      </c>
      <c r="K18" s="46">
        <v>39.980000000000004</v>
      </c>
      <c r="L18" s="46">
        <v>5.78</v>
      </c>
      <c r="M18" s="74">
        <v>0</v>
      </c>
      <c r="N18" s="73">
        <v>272.73</v>
      </c>
      <c r="O18" s="46">
        <v>316.11</v>
      </c>
      <c r="P18" s="46">
        <v>0</v>
      </c>
      <c r="Q18" s="46">
        <v>0</v>
      </c>
      <c r="R18" s="46">
        <v>0</v>
      </c>
      <c r="S18" s="74">
        <v>0</v>
      </c>
      <c r="W18">
        <v>0.96</v>
      </c>
      <c r="X18">
        <v>4.82</v>
      </c>
      <c r="Y18">
        <v>51.11</v>
      </c>
      <c r="Z18">
        <v>0.34</v>
      </c>
      <c r="AA18">
        <v>1.93</v>
      </c>
      <c r="AB18">
        <v>0</v>
      </c>
      <c r="AC18">
        <v>0</v>
      </c>
      <c r="AD18">
        <v>0</v>
      </c>
      <c r="AE18">
        <v>75</v>
      </c>
      <c r="AF18">
        <v>40</v>
      </c>
      <c r="AG18">
        <v>0</v>
      </c>
      <c r="AH18">
        <v>5.78</v>
      </c>
      <c r="AI18">
        <v>11.56</v>
      </c>
      <c r="AJ18">
        <v>192.62</v>
      </c>
      <c r="AK18">
        <v>153.38</v>
      </c>
      <c r="AL18">
        <v>100</v>
      </c>
      <c r="AM18">
        <v>8.19</v>
      </c>
      <c r="AN18">
        <v>119.35</v>
      </c>
      <c r="AO18">
        <v>14.45</v>
      </c>
      <c r="AP18">
        <v>0</v>
      </c>
      <c r="AQ18">
        <v>0</v>
      </c>
      <c r="AR18">
        <v>50</v>
      </c>
      <c r="AS18">
        <v>0</v>
      </c>
    </row>
    <row r="19" spans="1:45">
      <c r="A19" t="s">
        <v>261</v>
      </c>
      <c r="G19" t="s">
        <v>61</v>
      </c>
      <c r="H19" s="73">
        <v>193.01</v>
      </c>
      <c r="I19" s="46">
        <v>0</v>
      </c>
      <c r="J19" s="46">
        <v>1.84</v>
      </c>
      <c r="K19" s="46">
        <v>39.980000000000004</v>
      </c>
      <c r="L19" s="46">
        <v>5.78</v>
      </c>
      <c r="M19" s="74">
        <v>0</v>
      </c>
      <c r="N19" s="73">
        <v>272.73</v>
      </c>
      <c r="O19" s="46">
        <v>316.11</v>
      </c>
      <c r="P19" s="46">
        <v>0</v>
      </c>
      <c r="Q19" s="46">
        <v>0</v>
      </c>
      <c r="R19" s="46">
        <v>0</v>
      </c>
      <c r="S19" s="74">
        <v>0</v>
      </c>
      <c r="W19">
        <v>0.96</v>
      </c>
      <c r="X19">
        <v>4.82</v>
      </c>
      <c r="Y19">
        <v>51.11</v>
      </c>
      <c r="Z19">
        <v>0.39</v>
      </c>
      <c r="AA19">
        <v>1.84</v>
      </c>
      <c r="AB19">
        <v>0</v>
      </c>
      <c r="AC19">
        <v>0</v>
      </c>
      <c r="AD19">
        <v>0</v>
      </c>
      <c r="AE19">
        <v>75</v>
      </c>
      <c r="AF19">
        <v>40</v>
      </c>
      <c r="AG19">
        <v>0</v>
      </c>
      <c r="AH19">
        <v>5.78</v>
      </c>
      <c r="AI19">
        <v>11.56</v>
      </c>
      <c r="AJ19">
        <v>192.62</v>
      </c>
      <c r="AK19">
        <v>153.38</v>
      </c>
      <c r="AL19">
        <v>100</v>
      </c>
      <c r="AM19">
        <v>8.19</v>
      </c>
      <c r="AN19">
        <v>119.35</v>
      </c>
      <c r="AO19">
        <v>14.45</v>
      </c>
      <c r="AP19">
        <v>0</v>
      </c>
      <c r="AQ19">
        <v>0</v>
      </c>
      <c r="AR19">
        <v>50</v>
      </c>
      <c r="AS19">
        <v>0</v>
      </c>
    </row>
    <row r="20" spans="1:45">
      <c r="A20" t="s">
        <v>262</v>
      </c>
      <c r="G20" t="s">
        <v>62</v>
      </c>
      <c r="H20" s="73">
        <v>193.01</v>
      </c>
      <c r="I20" s="46">
        <v>0</v>
      </c>
      <c r="J20" s="46">
        <v>1.84</v>
      </c>
      <c r="K20" s="46">
        <v>39.980000000000004</v>
      </c>
      <c r="L20" s="46">
        <v>5.78</v>
      </c>
      <c r="M20" s="74">
        <v>0</v>
      </c>
      <c r="N20" s="73">
        <v>272.73</v>
      </c>
      <c r="O20" s="46">
        <v>316.11</v>
      </c>
      <c r="P20" s="46">
        <v>0</v>
      </c>
      <c r="Q20" s="46">
        <v>0</v>
      </c>
      <c r="R20" s="46">
        <v>0</v>
      </c>
      <c r="S20" s="74">
        <v>0</v>
      </c>
      <c r="W20">
        <v>0.96</v>
      </c>
      <c r="X20">
        <v>4.82</v>
      </c>
      <c r="Y20">
        <v>51.11</v>
      </c>
      <c r="Z20">
        <v>0.39</v>
      </c>
      <c r="AA20">
        <v>1.84</v>
      </c>
      <c r="AB20">
        <v>0</v>
      </c>
      <c r="AC20">
        <v>0</v>
      </c>
      <c r="AD20">
        <v>0</v>
      </c>
      <c r="AE20">
        <v>75</v>
      </c>
      <c r="AF20">
        <v>40</v>
      </c>
      <c r="AG20">
        <v>0</v>
      </c>
      <c r="AH20">
        <v>5.78</v>
      </c>
      <c r="AI20">
        <v>11.56</v>
      </c>
      <c r="AJ20">
        <v>192.62</v>
      </c>
      <c r="AK20">
        <v>153.38</v>
      </c>
      <c r="AL20">
        <v>100</v>
      </c>
      <c r="AM20">
        <v>8.19</v>
      </c>
      <c r="AN20">
        <v>119.35</v>
      </c>
      <c r="AO20">
        <v>14.45</v>
      </c>
      <c r="AP20">
        <v>0</v>
      </c>
      <c r="AQ20">
        <v>0</v>
      </c>
      <c r="AR20">
        <v>50</v>
      </c>
      <c r="AS20">
        <v>0</v>
      </c>
    </row>
    <row r="21" spans="1:45">
      <c r="A21" t="s">
        <v>248</v>
      </c>
      <c r="G21" t="s">
        <v>63</v>
      </c>
      <c r="H21" s="73">
        <v>193.01</v>
      </c>
      <c r="I21" s="46">
        <v>0</v>
      </c>
      <c r="J21" s="46">
        <v>1.84</v>
      </c>
      <c r="K21" s="46">
        <v>39.980000000000004</v>
      </c>
      <c r="L21" s="46">
        <v>5.78</v>
      </c>
      <c r="M21" s="74">
        <v>0</v>
      </c>
      <c r="N21" s="73">
        <v>272.73</v>
      </c>
      <c r="O21" s="46">
        <v>316.11</v>
      </c>
      <c r="P21" s="46">
        <v>0</v>
      </c>
      <c r="Q21" s="46">
        <v>0</v>
      </c>
      <c r="R21" s="46">
        <v>0</v>
      </c>
      <c r="S21" s="74">
        <v>0</v>
      </c>
      <c r="W21">
        <v>0.96</v>
      </c>
      <c r="X21">
        <v>4.82</v>
      </c>
      <c r="Y21">
        <v>51.11</v>
      </c>
      <c r="Z21">
        <v>0.39</v>
      </c>
      <c r="AA21">
        <v>1.84</v>
      </c>
      <c r="AB21">
        <v>0</v>
      </c>
      <c r="AC21">
        <v>0</v>
      </c>
      <c r="AD21">
        <v>0</v>
      </c>
      <c r="AE21">
        <v>75</v>
      </c>
      <c r="AF21">
        <v>40</v>
      </c>
      <c r="AG21">
        <v>0</v>
      </c>
      <c r="AH21">
        <v>5.78</v>
      </c>
      <c r="AI21">
        <v>11.56</v>
      </c>
      <c r="AJ21">
        <v>192.62</v>
      </c>
      <c r="AK21">
        <v>153.38</v>
      </c>
      <c r="AL21">
        <v>100</v>
      </c>
      <c r="AM21">
        <v>8.19</v>
      </c>
      <c r="AN21">
        <v>119.35</v>
      </c>
      <c r="AO21">
        <v>14.45</v>
      </c>
      <c r="AP21">
        <v>0</v>
      </c>
      <c r="AQ21">
        <v>0</v>
      </c>
      <c r="AR21">
        <v>50</v>
      </c>
      <c r="AS21">
        <v>0</v>
      </c>
    </row>
    <row r="22" spans="1:45">
      <c r="A22" t="s">
        <v>249</v>
      </c>
      <c r="G22" t="s">
        <v>64</v>
      </c>
      <c r="H22" s="73">
        <v>193.01</v>
      </c>
      <c r="I22" s="46">
        <v>0</v>
      </c>
      <c r="J22" s="46">
        <v>1.84</v>
      </c>
      <c r="K22" s="46">
        <v>39.980000000000004</v>
      </c>
      <c r="L22" s="46">
        <v>5.78</v>
      </c>
      <c r="M22" s="74">
        <v>0</v>
      </c>
      <c r="N22" s="73">
        <v>272.73</v>
      </c>
      <c r="O22" s="46">
        <v>316.11</v>
      </c>
      <c r="P22" s="46">
        <v>0</v>
      </c>
      <c r="Q22" s="46">
        <v>0</v>
      </c>
      <c r="R22" s="46">
        <v>0</v>
      </c>
      <c r="S22" s="74">
        <v>0</v>
      </c>
      <c r="W22">
        <v>0.96</v>
      </c>
      <c r="X22">
        <v>4.82</v>
      </c>
      <c r="Y22">
        <v>51.11</v>
      </c>
      <c r="Z22">
        <v>0.39</v>
      </c>
      <c r="AA22">
        <v>1.84</v>
      </c>
      <c r="AB22">
        <v>0</v>
      </c>
      <c r="AC22">
        <v>0</v>
      </c>
      <c r="AD22">
        <v>0</v>
      </c>
      <c r="AE22">
        <v>75</v>
      </c>
      <c r="AF22">
        <v>40</v>
      </c>
      <c r="AG22">
        <v>0</v>
      </c>
      <c r="AH22">
        <v>5.78</v>
      </c>
      <c r="AI22">
        <v>11.56</v>
      </c>
      <c r="AJ22">
        <v>192.62</v>
      </c>
      <c r="AK22">
        <v>153.38</v>
      </c>
      <c r="AL22">
        <v>100</v>
      </c>
      <c r="AM22">
        <v>8.19</v>
      </c>
      <c r="AN22">
        <v>119.35</v>
      </c>
      <c r="AO22">
        <v>14.45</v>
      </c>
      <c r="AP22">
        <v>0</v>
      </c>
      <c r="AQ22">
        <v>0</v>
      </c>
      <c r="AR22">
        <v>50</v>
      </c>
      <c r="AS22">
        <v>0</v>
      </c>
    </row>
    <row r="23" spans="1:45">
      <c r="A23" t="s">
        <v>250</v>
      </c>
      <c r="G23" t="s">
        <v>65</v>
      </c>
      <c r="H23" s="73">
        <v>193.01</v>
      </c>
      <c r="I23" s="46">
        <v>0</v>
      </c>
      <c r="J23" s="46">
        <v>1.84</v>
      </c>
      <c r="K23" s="46">
        <v>39.980000000000004</v>
      </c>
      <c r="L23" s="46">
        <v>5.78</v>
      </c>
      <c r="M23" s="74">
        <v>0</v>
      </c>
      <c r="N23" s="73">
        <v>272.73</v>
      </c>
      <c r="O23" s="46">
        <v>276.11</v>
      </c>
      <c r="P23" s="46">
        <v>0</v>
      </c>
      <c r="Q23" s="46">
        <v>0</v>
      </c>
      <c r="R23" s="46">
        <v>0</v>
      </c>
      <c r="S23" s="74">
        <v>0</v>
      </c>
      <c r="W23">
        <v>0.96</v>
      </c>
      <c r="X23">
        <v>4.82</v>
      </c>
      <c r="Y23">
        <v>51.11</v>
      </c>
      <c r="Z23">
        <v>0.39</v>
      </c>
      <c r="AA23">
        <v>1.84</v>
      </c>
      <c r="AB23">
        <v>0</v>
      </c>
      <c r="AC23">
        <v>0</v>
      </c>
      <c r="AD23">
        <v>0</v>
      </c>
      <c r="AE23">
        <v>75</v>
      </c>
      <c r="AF23">
        <v>0</v>
      </c>
      <c r="AG23">
        <v>0</v>
      </c>
      <c r="AH23">
        <v>5.78</v>
      </c>
      <c r="AI23">
        <v>11.56</v>
      </c>
      <c r="AJ23">
        <v>192.62</v>
      </c>
      <c r="AK23">
        <v>153.38</v>
      </c>
      <c r="AL23">
        <v>100</v>
      </c>
      <c r="AM23">
        <v>8.19</v>
      </c>
      <c r="AN23">
        <v>119.35</v>
      </c>
      <c r="AO23">
        <v>14.45</v>
      </c>
      <c r="AP23">
        <v>0</v>
      </c>
      <c r="AQ23">
        <v>0</v>
      </c>
      <c r="AR23">
        <v>50</v>
      </c>
      <c r="AS23">
        <v>0</v>
      </c>
    </row>
    <row r="24" spans="1:45">
      <c r="A24" t="s">
        <v>251</v>
      </c>
      <c r="G24" t="s">
        <v>66</v>
      </c>
      <c r="H24" s="73">
        <v>193.01</v>
      </c>
      <c r="I24" s="46">
        <v>0</v>
      </c>
      <c r="J24" s="46">
        <v>1.84</v>
      </c>
      <c r="K24" s="46">
        <v>39.980000000000004</v>
      </c>
      <c r="L24" s="46">
        <v>5.78</v>
      </c>
      <c r="M24" s="74">
        <v>0</v>
      </c>
      <c r="N24" s="73">
        <v>272.73</v>
      </c>
      <c r="O24" s="46">
        <v>276.11</v>
      </c>
      <c r="P24" s="46">
        <v>0</v>
      </c>
      <c r="Q24" s="46">
        <v>0</v>
      </c>
      <c r="R24" s="46">
        <v>0</v>
      </c>
      <c r="S24" s="74">
        <v>0</v>
      </c>
      <c r="W24">
        <v>0.96</v>
      </c>
      <c r="X24">
        <v>4.82</v>
      </c>
      <c r="Y24">
        <v>51.11</v>
      </c>
      <c r="Z24">
        <v>0.39</v>
      </c>
      <c r="AA24">
        <v>1.84</v>
      </c>
      <c r="AB24">
        <v>0</v>
      </c>
      <c r="AC24">
        <v>0</v>
      </c>
      <c r="AD24">
        <v>0</v>
      </c>
      <c r="AE24">
        <v>75</v>
      </c>
      <c r="AF24">
        <v>0</v>
      </c>
      <c r="AG24">
        <v>0</v>
      </c>
      <c r="AH24">
        <v>5.78</v>
      </c>
      <c r="AI24">
        <v>11.56</v>
      </c>
      <c r="AJ24">
        <v>192.62</v>
      </c>
      <c r="AK24">
        <v>153.38</v>
      </c>
      <c r="AL24">
        <v>100</v>
      </c>
      <c r="AM24">
        <v>8.19</v>
      </c>
      <c r="AN24">
        <v>119.35</v>
      </c>
      <c r="AO24">
        <v>14.45</v>
      </c>
      <c r="AP24">
        <v>0</v>
      </c>
      <c r="AQ24">
        <v>0</v>
      </c>
      <c r="AR24">
        <v>50</v>
      </c>
      <c r="AS24">
        <v>0</v>
      </c>
    </row>
    <row r="25" spans="1:45">
      <c r="A25" t="s">
        <v>252</v>
      </c>
      <c r="G25" t="s">
        <v>67</v>
      </c>
      <c r="H25" s="73">
        <v>193.01</v>
      </c>
      <c r="I25" s="46">
        <v>0</v>
      </c>
      <c r="J25" s="46">
        <v>1.84</v>
      </c>
      <c r="K25" s="46">
        <v>39.980000000000004</v>
      </c>
      <c r="L25" s="46">
        <v>5.78</v>
      </c>
      <c r="M25" s="74">
        <v>0</v>
      </c>
      <c r="N25" s="73">
        <v>272.73</v>
      </c>
      <c r="O25" s="46">
        <v>276.11</v>
      </c>
      <c r="P25" s="46">
        <v>0</v>
      </c>
      <c r="Q25" s="46">
        <v>0</v>
      </c>
      <c r="R25" s="46">
        <v>0</v>
      </c>
      <c r="S25" s="74">
        <v>0</v>
      </c>
      <c r="W25">
        <v>0.96</v>
      </c>
      <c r="X25">
        <v>4.82</v>
      </c>
      <c r="Y25">
        <v>51.11</v>
      </c>
      <c r="Z25">
        <v>0.39</v>
      </c>
      <c r="AA25">
        <v>1.84</v>
      </c>
      <c r="AB25">
        <v>0</v>
      </c>
      <c r="AC25">
        <v>0</v>
      </c>
      <c r="AD25">
        <v>0</v>
      </c>
      <c r="AE25">
        <v>75</v>
      </c>
      <c r="AF25">
        <v>0</v>
      </c>
      <c r="AG25">
        <v>0</v>
      </c>
      <c r="AH25">
        <v>5.78</v>
      </c>
      <c r="AI25">
        <v>11.56</v>
      </c>
      <c r="AJ25">
        <v>192.62</v>
      </c>
      <c r="AK25">
        <v>153.38</v>
      </c>
      <c r="AL25">
        <v>100</v>
      </c>
      <c r="AM25">
        <v>8.19</v>
      </c>
      <c r="AN25">
        <v>119.35</v>
      </c>
      <c r="AO25">
        <v>14.45</v>
      </c>
      <c r="AP25">
        <v>0</v>
      </c>
      <c r="AQ25">
        <v>0</v>
      </c>
      <c r="AR25">
        <v>50</v>
      </c>
      <c r="AS25">
        <v>0</v>
      </c>
    </row>
    <row r="26" spans="1:45">
      <c r="A26" t="s">
        <v>253</v>
      </c>
      <c r="G26" t="s">
        <v>68</v>
      </c>
      <c r="H26" s="73">
        <v>193.01</v>
      </c>
      <c r="I26" s="46">
        <v>0</v>
      </c>
      <c r="J26" s="46">
        <v>1.84</v>
      </c>
      <c r="K26" s="46">
        <v>39.980000000000004</v>
      </c>
      <c r="L26" s="46">
        <v>5.78</v>
      </c>
      <c r="M26" s="74">
        <v>0</v>
      </c>
      <c r="N26" s="73">
        <v>272.73</v>
      </c>
      <c r="O26" s="46">
        <v>276.11</v>
      </c>
      <c r="P26" s="46">
        <v>0</v>
      </c>
      <c r="Q26" s="46">
        <v>0</v>
      </c>
      <c r="R26" s="46">
        <v>0</v>
      </c>
      <c r="S26" s="74">
        <v>0</v>
      </c>
      <c r="W26">
        <v>0.96</v>
      </c>
      <c r="X26">
        <v>4.82</v>
      </c>
      <c r="Y26">
        <v>51.11</v>
      </c>
      <c r="Z26">
        <v>0.39</v>
      </c>
      <c r="AA26">
        <v>1.84</v>
      </c>
      <c r="AB26">
        <v>0</v>
      </c>
      <c r="AC26">
        <v>0</v>
      </c>
      <c r="AD26">
        <v>0</v>
      </c>
      <c r="AE26">
        <v>75</v>
      </c>
      <c r="AF26">
        <v>0</v>
      </c>
      <c r="AG26">
        <v>0</v>
      </c>
      <c r="AH26">
        <v>5.78</v>
      </c>
      <c r="AI26">
        <v>11.56</v>
      </c>
      <c r="AJ26">
        <v>192.62</v>
      </c>
      <c r="AK26">
        <v>153.38</v>
      </c>
      <c r="AL26">
        <v>100</v>
      </c>
      <c r="AM26">
        <v>8.19</v>
      </c>
      <c r="AN26">
        <v>119.35</v>
      </c>
      <c r="AO26">
        <v>14.45</v>
      </c>
      <c r="AP26">
        <v>0</v>
      </c>
      <c r="AQ26">
        <v>0</v>
      </c>
      <c r="AR26">
        <v>50</v>
      </c>
      <c r="AS26">
        <v>0</v>
      </c>
    </row>
    <row r="27" spans="1:45">
      <c r="A27" t="s">
        <v>254</v>
      </c>
      <c r="G27" t="s">
        <v>69</v>
      </c>
      <c r="H27" s="73">
        <v>193.01</v>
      </c>
      <c r="I27" s="46">
        <v>0</v>
      </c>
      <c r="J27" s="46">
        <v>1.84</v>
      </c>
      <c r="K27" s="46">
        <v>39.980000000000004</v>
      </c>
      <c r="L27" s="46">
        <v>5.78</v>
      </c>
      <c r="M27" s="74">
        <v>0</v>
      </c>
      <c r="N27" s="73">
        <v>261.08999999999997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0.96</v>
      </c>
      <c r="X27">
        <v>4.82</v>
      </c>
      <c r="Y27">
        <v>0</v>
      </c>
      <c r="Z27">
        <v>0.39</v>
      </c>
      <c r="AA27">
        <v>1.84</v>
      </c>
      <c r="AB27">
        <v>100</v>
      </c>
      <c r="AC27">
        <v>0</v>
      </c>
      <c r="AD27">
        <v>0</v>
      </c>
      <c r="AE27">
        <v>75</v>
      </c>
      <c r="AF27">
        <v>0</v>
      </c>
      <c r="AG27">
        <v>0</v>
      </c>
      <c r="AH27">
        <v>5.78</v>
      </c>
      <c r="AI27">
        <v>11.56</v>
      </c>
      <c r="AJ27">
        <v>192.62</v>
      </c>
      <c r="AK27">
        <v>261.08999999999997</v>
      </c>
      <c r="AL27">
        <v>100</v>
      </c>
      <c r="AM27">
        <v>8.19</v>
      </c>
      <c r="AN27">
        <v>0</v>
      </c>
      <c r="AO27">
        <v>14.45</v>
      </c>
      <c r="AP27">
        <v>0</v>
      </c>
      <c r="AQ27">
        <v>0</v>
      </c>
      <c r="AR27">
        <v>50</v>
      </c>
      <c r="AS27">
        <v>0</v>
      </c>
    </row>
    <row r="28" spans="1:45">
      <c r="A28" t="s">
        <v>255</v>
      </c>
      <c r="G28" t="s">
        <v>70</v>
      </c>
      <c r="H28" s="73">
        <v>193.01</v>
      </c>
      <c r="I28" s="46">
        <v>0</v>
      </c>
      <c r="J28" s="46">
        <v>1.84</v>
      </c>
      <c r="K28" s="46">
        <v>39.980000000000004</v>
      </c>
      <c r="L28" s="46">
        <v>5.78</v>
      </c>
      <c r="M28" s="74">
        <v>0</v>
      </c>
      <c r="N28" s="73">
        <v>261.08999999999997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0.96</v>
      </c>
      <c r="X28">
        <v>4.82</v>
      </c>
      <c r="Y28">
        <v>0</v>
      </c>
      <c r="Z28">
        <v>0.39</v>
      </c>
      <c r="AA28">
        <v>1.84</v>
      </c>
      <c r="AB28">
        <v>100</v>
      </c>
      <c r="AC28">
        <v>0</v>
      </c>
      <c r="AD28">
        <v>0</v>
      </c>
      <c r="AE28">
        <v>75</v>
      </c>
      <c r="AF28">
        <v>0</v>
      </c>
      <c r="AG28">
        <v>0</v>
      </c>
      <c r="AH28">
        <v>5.78</v>
      </c>
      <c r="AI28">
        <v>11.56</v>
      </c>
      <c r="AJ28">
        <v>192.62</v>
      </c>
      <c r="AK28">
        <v>261.08999999999997</v>
      </c>
      <c r="AL28">
        <v>100</v>
      </c>
      <c r="AM28">
        <v>8.19</v>
      </c>
      <c r="AN28">
        <v>0</v>
      </c>
      <c r="AO28">
        <v>14.45</v>
      </c>
      <c r="AP28">
        <v>0</v>
      </c>
      <c r="AQ28">
        <v>0</v>
      </c>
      <c r="AR28">
        <v>50</v>
      </c>
      <c r="AS28">
        <v>0</v>
      </c>
    </row>
    <row r="29" spans="1:45">
      <c r="A29" t="s">
        <v>263</v>
      </c>
      <c r="G29" t="s">
        <v>71</v>
      </c>
      <c r="H29" s="73">
        <v>193.01</v>
      </c>
      <c r="I29" s="46">
        <v>0</v>
      </c>
      <c r="J29" s="46">
        <v>1.84</v>
      </c>
      <c r="K29" s="46">
        <v>39.980000000000004</v>
      </c>
      <c r="L29" s="46">
        <v>5.78</v>
      </c>
      <c r="M29" s="74">
        <v>0</v>
      </c>
      <c r="N29" s="73">
        <v>261.08999999999997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0.96</v>
      </c>
      <c r="X29">
        <v>4.82</v>
      </c>
      <c r="Y29">
        <v>0</v>
      </c>
      <c r="Z29">
        <v>0.39</v>
      </c>
      <c r="AA29">
        <v>1.84</v>
      </c>
      <c r="AB29">
        <v>100</v>
      </c>
      <c r="AC29">
        <v>0</v>
      </c>
      <c r="AD29">
        <v>0</v>
      </c>
      <c r="AE29">
        <v>75</v>
      </c>
      <c r="AF29">
        <v>0</v>
      </c>
      <c r="AG29">
        <v>0</v>
      </c>
      <c r="AH29">
        <v>5.78</v>
      </c>
      <c r="AI29">
        <v>11.56</v>
      </c>
      <c r="AJ29">
        <v>192.62</v>
      </c>
      <c r="AK29">
        <v>261.08999999999997</v>
      </c>
      <c r="AL29">
        <v>100</v>
      </c>
      <c r="AM29">
        <v>8.19</v>
      </c>
      <c r="AN29">
        <v>0</v>
      </c>
      <c r="AO29">
        <v>14.45</v>
      </c>
      <c r="AP29">
        <v>0</v>
      </c>
      <c r="AQ29">
        <v>0</v>
      </c>
      <c r="AR29">
        <v>50</v>
      </c>
      <c r="AS29">
        <v>0</v>
      </c>
    </row>
    <row r="30" spans="1:45">
      <c r="A30" t="s">
        <v>264</v>
      </c>
      <c r="G30" t="s">
        <v>72</v>
      </c>
      <c r="H30" s="73">
        <v>193.01</v>
      </c>
      <c r="I30" s="46">
        <v>0</v>
      </c>
      <c r="J30" s="46">
        <v>1.84</v>
      </c>
      <c r="K30" s="46">
        <v>39.980000000000004</v>
      </c>
      <c r="L30" s="46">
        <v>5.78</v>
      </c>
      <c r="M30" s="74">
        <v>0</v>
      </c>
      <c r="N30" s="73">
        <v>261.08999999999997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0.96</v>
      </c>
      <c r="X30">
        <v>4.82</v>
      </c>
      <c r="Y30">
        <v>0</v>
      </c>
      <c r="Z30">
        <v>0.39</v>
      </c>
      <c r="AA30">
        <v>1.84</v>
      </c>
      <c r="AB30">
        <v>100</v>
      </c>
      <c r="AC30">
        <v>0</v>
      </c>
      <c r="AD30">
        <v>0</v>
      </c>
      <c r="AE30">
        <v>75</v>
      </c>
      <c r="AF30">
        <v>0</v>
      </c>
      <c r="AG30">
        <v>0</v>
      </c>
      <c r="AH30">
        <v>5.78</v>
      </c>
      <c r="AI30">
        <v>11.56</v>
      </c>
      <c r="AJ30">
        <v>192.62</v>
      </c>
      <c r="AK30">
        <v>261.08999999999997</v>
      </c>
      <c r="AL30">
        <v>100</v>
      </c>
      <c r="AM30">
        <v>8.19</v>
      </c>
      <c r="AN30">
        <v>0</v>
      </c>
      <c r="AO30">
        <v>14.45</v>
      </c>
      <c r="AP30">
        <v>0</v>
      </c>
      <c r="AQ30">
        <v>0</v>
      </c>
      <c r="AR30">
        <v>50</v>
      </c>
      <c r="AS30">
        <v>0</v>
      </c>
    </row>
    <row r="31" spans="1:45">
      <c r="A31" t="s">
        <v>274</v>
      </c>
      <c r="G31" t="s">
        <v>73</v>
      </c>
      <c r="H31" s="73">
        <v>193.15</v>
      </c>
      <c r="I31" s="46">
        <v>0</v>
      </c>
      <c r="J31" s="46">
        <v>1.93</v>
      </c>
      <c r="K31" s="46">
        <v>39.980000000000004</v>
      </c>
      <c r="L31" s="46">
        <v>5.78</v>
      </c>
      <c r="M31" s="74">
        <v>0</v>
      </c>
      <c r="N31" s="73">
        <v>261.08999999999997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0.96</v>
      </c>
      <c r="X31">
        <v>4.82</v>
      </c>
      <c r="Y31">
        <v>0</v>
      </c>
      <c r="Z31">
        <v>0.53</v>
      </c>
      <c r="AA31">
        <v>1.93</v>
      </c>
      <c r="AB31">
        <v>100</v>
      </c>
      <c r="AC31">
        <v>0</v>
      </c>
      <c r="AD31">
        <v>0</v>
      </c>
      <c r="AE31">
        <v>75</v>
      </c>
      <c r="AF31">
        <v>0</v>
      </c>
      <c r="AG31">
        <v>0</v>
      </c>
      <c r="AH31">
        <v>5.78</v>
      </c>
      <c r="AI31">
        <v>11.56</v>
      </c>
      <c r="AJ31">
        <v>192.62</v>
      </c>
      <c r="AK31">
        <v>261.08999999999997</v>
      </c>
      <c r="AL31">
        <v>100</v>
      </c>
      <c r="AM31">
        <v>8.19</v>
      </c>
      <c r="AN31">
        <v>0</v>
      </c>
      <c r="AO31">
        <v>14.45</v>
      </c>
      <c r="AP31">
        <v>0</v>
      </c>
      <c r="AQ31">
        <v>0</v>
      </c>
      <c r="AR31">
        <v>50</v>
      </c>
      <c r="AS31">
        <v>0</v>
      </c>
    </row>
    <row r="32" spans="1:45">
      <c r="A32" t="s">
        <v>275</v>
      </c>
      <c r="G32" t="s">
        <v>74</v>
      </c>
      <c r="H32" s="73">
        <v>193.15</v>
      </c>
      <c r="I32" s="46">
        <v>0</v>
      </c>
      <c r="J32" s="46">
        <v>1.93</v>
      </c>
      <c r="K32" s="46">
        <v>39.980000000000004</v>
      </c>
      <c r="L32" s="46">
        <v>5.8900000000000006</v>
      </c>
      <c r="M32" s="74">
        <v>0</v>
      </c>
      <c r="N32" s="73">
        <v>261.08999999999997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0.96</v>
      </c>
      <c r="X32">
        <v>4.82</v>
      </c>
      <c r="Y32">
        <v>0</v>
      </c>
      <c r="Z32">
        <v>0.53</v>
      </c>
      <c r="AA32">
        <v>1.93</v>
      </c>
      <c r="AB32">
        <v>100</v>
      </c>
      <c r="AC32">
        <v>0</v>
      </c>
      <c r="AD32">
        <v>0</v>
      </c>
      <c r="AE32">
        <v>75</v>
      </c>
      <c r="AF32">
        <v>0</v>
      </c>
      <c r="AG32">
        <v>0.11</v>
      </c>
      <c r="AH32">
        <v>5.78</v>
      </c>
      <c r="AI32">
        <v>11.56</v>
      </c>
      <c r="AJ32">
        <v>192.62</v>
      </c>
      <c r="AK32">
        <v>261.08999999999997</v>
      </c>
      <c r="AL32">
        <v>100</v>
      </c>
      <c r="AM32">
        <v>8.19</v>
      </c>
      <c r="AN32">
        <v>0</v>
      </c>
      <c r="AO32">
        <v>14.45</v>
      </c>
      <c r="AP32">
        <v>0</v>
      </c>
      <c r="AQ32">
        <v>0</v>
      </c>
      <c r="AR32">
        <v>50</v>
      </c>
      <c r="AS32">
        <v>0</v>
      </c>
    </row>
    <row r="33" spans="1:45">
      <c r="A33" t="s">
        <v>276</v>
      </c>
      <c r="G33" t="s">
        <v>75</v>
      </c>
      <c r="H33" s="73">
        <v>193.15</v>
      </c>
      <c r="I33" s="46">
        <v>0</v>
      </c>
      <c r="J33" s="46">
        <v>1.93</v>
      </c>
      <c r="K33" s="46">
        <v>39.980000000000004</v>
      </c>
      <c r="L33" s="46">
        <v>6.03</v>
      </c>
      <c r="M33" s="74">
        <v>0</v>
      </c>
      <c r="N33" s="73">
        <v>261.08999999999997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0.96</v>
      </c>
      <c r="X33">
        <v>4.82</v>
      </c>
      <c r="Y33">
        <v>0</v>
      </c>
      <c r="Z33">
        <v>0.53</v>
      </c>
      <c r="AA33">
        <v>1.93</v>
      </c>
      <c r="AB33">
        <v>100</v>
      </c>
      <c r="AC33">
        <v>0</v>
      </c>
      <c r="AD33">
        <v>0</v>
      </c>
      <c r="AE33">
        <v>75</v>
      </c>
      <c r="AF33">
        <v>0</v>
      </c>
      <c r="AG33">
        <v>0.25</v>
      </c>
      <c r="AH33">
        <v>5.78</v>
      </c>
      <c r="AI33">
        <v>11.56</v>
      </c>
      <c r="AJ33">
        <v>192.62</v>
      </c>
      <c r="AK33">
        <v>261.08999999999997</v>
      </c>
      <c r="AL33">
        <v>100</v>
      </c>
      <c r="AM33">
        <v>8.19</v>
      </c>
      <c r="AN33">
        <v>0</v>
      </c>
      <c r="AO33">
        <v>14.45</v>
      </c>
      <c r="AP33">
        <v>0</v>
      </c>
      <c r="AQ33">
        <v>0</v>
      </c>
      <c r="AR33">
        <v>50</v>
      </c>
      <c r="AS33">
        <v>0</v>
      </c>
    </row>
    <row r="34" spans="1:45">
      <c r="A34" t="s">
        <v>277</v>
      </c>
      <c r="G34" t="s">
        <v>76</v>
      </c>
      <c r="H34" s="73">
        <v>193.15</v>
      </c>
      <c r="I34" s="46">
        <v>0</v>
      </c>
      <c r="J34" s="46">
        <v>1.93</v>
      </c>
      <c r="K34" s="46">
        <v>39.980000000000004</v>
      </c>
      <c r="L34" s="46">
        <v>6.2</v>
      </c>
      <c r="M34" s="74">
        <v>0</v>
      </c>
      <c r="N34" s="73">
        <v>261.08999999999997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4.82</v>
      </c>
      <c r="Y34">
        <v>0</v>
      </c>
      <c r="Z34">
        <v>0.53</v>
      </c>
      <c r="AA34">
        <v>1.93</v>
      </c>
      <c r="AB34">
        <v>100</v>
      </c>
      <c r="AC34">
        <v>0</v>
      </c>
      <c r="AD34">
        <v>0</v>
      </c>
      <c r="AE34">
        <v>75</v>
      </c>
      <c r="AF34">
        <v>0</v>
      </c>
      <c r="AG34">
        <v>0.42</v>
      </c>
      <c r="AH34">
        <v>5.78</v>
      </c>
      <c r="AI34">
        <v>11.56</v>
      </c>
      <c r="AJ34">
        <v>192.62</v>
      </c>
      <c r="AK34">
        <v>261.08999999999997</v>
      </c>
      <c r="AL34">
        <v>100</v>
      </c>
      <c r="AM34">
        <v>8.19</v>
      </c>
      <c r="AN34">
        <v>0</v>
      </c>
      <c r="AO34">
        <v>14.45</v>
      </c>
      <c r="AP34">
        <v>0</v>
      </c>
      <c r="AQ34">
        <v>0</v>
      </c>
      <c r="AR34">
        <v>50</v>
      </c>
      <c r="AS34">
        <v>0</v>
      </c>
    </row>
    <row r="35" spans="1:45">
      <c r="A35" t="s">
        <v>279</v>
      </c>
      <c r="G35" t="s">
        <v>77</v>
      </c>
      <c r="H35" s="73">
        <v>193.39000000000001</v>
      </c>
      <c r="I35" s="46">
        <v>0</v>
      </c>
      <c r="J35" s="46">
        <v>1.93</v>
      </c>
      <c r="K35" s="46">
        <v>39.980000000000004</v>
      </c>
      <c r="L35" s="46">
        <v>6.57</v>
      </c>
      <c r="M35" s="74">
        <v>0</v>
      </c>
      <c r="N35" s="73">
        <v>261.08999999999997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4.82</v>
      </c>
      <c r="Y35">
        <v>0</v>
      </c>
      <c r="Z35">
        <v>0.77</v>
      </c>
      <c r="AA35">
        <v>1.93</v>
      </c>
      <c r="AB35">
        <v>50</v>
      </c>
      <c r="AC35">
        <v>0</v>
      </c>
      <c r="AD35">
        <v>0</v>
      </c>
      <c r="AE35">
        <v>75</v>
      </c>
      <c r="AF35">
        <v>0</v>
      </c>
      <c r="AG35">
        <v>0.79</v>
      </c>
      <c r="AH35">
        <v>5.78</v>
      </c>
      <c r="AI35">
        <v>11.56</v>
      </c>
      <c r="AJ35">
        <v>192.62</v>
      </c>
      <c r="AK35">
        <v>261.08999999999997</v>
      </c>
      <c r="AL35">
        <v>100</v>
      </c>
      <c r="AM35">
        <v>8.19</v>
      </c>
      <c r="AN35">
        <v>0</v>
      </c>
      <c r="AO35">
        <v>14.45</v>
      </c>
      <c r="AP35">
        <v>0</v>
      </c>
      <c r="AQ35">
        <v>0</v>
      </c>
      <c r="AR35">
        <v>50</v>
      </c>
      <c r="AS35">
        <v>0</v>
      </c>
    </row>
    <row r="36" spans="1:45">
      <c r="A36" t="s">
        <v>309</v>
      </c>
      <c r="G36" t="s">
        <v>78</v>
      </c>
      <c r="H36" s="73">
        <v>193.39000000000001</v>
      </c>
      <c r="I36" s="46">
        <v>0</v>
      </c>
      <c r="J36" s="46">
        <v>1.93</v>
      </c>
      <c r="K36" s="46">
        <v>39.980000000000004</v>
      </c>
      <c r="L36" s="46">
        <v>7.7200000000000006</v>
      </c>
      <c r="M36" s="74">
        <v>0</v>
      </c>
      <c r="N36" s="73">
        <v>261.08999999999997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4.82</v>
      </c>
      <c r="Y36">
        <v>0</v>
      </c>
      <c r="Z36">
        <v>0.77</v>
      </c>
      <c r="AA36">
        <v>1.93</v>
      </c>
      <c r="AB36">
        <v>50</v>
      </c>
      <c r="AC36">
        <v>0</v>
      </c>
      <c r="AD36">
        <v>0</v>
      </c>
      <c r="AE36">
        <v>75</v>
      </c>
      <c r="AF36">
        <v>0</v>
      </c>
      <c r="AG36">
        <v>1.94</v>
      </c>
      <c r="AH36">
        <v>5.78</v>
      </c>
      <c r="AI36">
        <v>11.56</v>
      </c>
      <c r="AJ36">
        <v>192.62</v>
      </c>
      <c r="AK36">
        <v>261.08999999999997</v>
      </c>
      <c r="AL36">
        <v>100</v>
      </c>
      <c r="AM36">
        <v>8.19</v>
      </c>
      <c r="AN36">
        <v>0</v>
      </c>
      <c r="AO36">
        <v>14.45</v>
      </c>
      <c r="AP36">
        <v>0</v>
      </c>
      <c r="AQ36">
        <v>0</v>
      </c>
      <c r="AR36">
        <v>50</v>
      </c>
      <c r="AS36">
        <v>0</v>
      </c>
    </row>
    <row r="37" spans="1:45">
      <c r="A37" t="s">
        <v>310</v>
      </c>
      <c r="G37" t="s">
        <v>79</v>
      </c>
      <c r="H37" s="73">
        <v>193.39000000000001</v>
      </c>
      <c r="I37" s="46">
        <v>0</v>
      </c>
      <c r="J37" s="46">
        <v>1.93</v>
      </c>
      <c r="K37" s="46">
        <v>39.980000000000004</v>
      </c>
      <c r="L37" s="46">
        <v>7.6000000000000005</v>
      </c>
      <c r="M37" s="74">
        <v>0</v>
      </c>
      <c r="N37" s="73">
        <v>261.08999999999997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4.82</v>
      </c>
      <c r="Y37">
        <v>0</v>
      </c>
      <c r="Z37">
        <v>0.77</v>
      </c>
      <c r="AA37">
        <v>1.93</v>
      </c>
      <c r="AB37">
        <v>50</v>
      </c>
      <c r="AC37">
        <v>0</v>
      </c>
      <c r="AD37">
        <v>0</v>
      </c>
      <c r="AE37">
        <v>75</v>
      </c>
      <c r="AF37">
        <v>0</v>
      </c>
      <c r="AG37">
        <v>1.82</v>
      </c>
      <c r="AH37">
        <v>5.78</v>
      </c>
      <c r="AI37">
        <v>11.56</v>
      </c>
      <c r="AJ37">
        <v>192.62</v>
      </c>
      <c r="AK37">
        <v>261.08999999999997</v>
      </c>
      <c r="AL37">
        <v>100</v>
      </c>
      <c r="AM37">
        <v>8.19</v>
      </c>
      <c r="AN37">
        <v>0</v>
      </c>
      <c r="AO37">
        <v>14.45</v>
      </c>
      <c r="AP37">
        <v>0</v>
      </c>
      <c r="AQ37">
        <v>0</v>
      </c>
      <c r="AR37">
        <v>50</v>
      </c>
      <c r="AS37">
        <v>0</v>
      </c>
    </row>
    <row r="38" spans="1:45">
      <c r="A38" t="s">
        <v>311</v>
      </c>
      <c r="G38" t="s">
        <v>80</v>
      </c>
      <c r="H38" s="73">
        <v>193.39000000000001</v>
      </c>
      <c r="I38" s="46">
        <v>0</v>
      </c>
      <c r="J38" s="46">
        <v>1.93</v>
      </c>
      <c r="K38" s="46">
        <v>39.980000000000004</v>
      </c>
      <c r="L38" s="46">
        <v>8.2200000000000006</v>
      </c>
      <c r="M38" s="74">
        <v>0</v>
      </c>
      <c r="N38" s="73">
        <v>261.08999999999997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4.82</v>
      </c>
      <c r="Y38">
        <v>0</v>
      </c>
      <c r="Z38">
        <v>0.77</v>
      </c>
      <c r="AA38">
        <v>1.93</v>
      </c>
      <c r="AB38">
        <v>50</v>
      </c>
      <c r="AC38">
        <v>0</v>
      </c>
      <c r="AD38">
        <v>0</v>
      </c>
      <c r="AE38">
        <v>75</v>
      </c>
      <c r="AF38">
        <v>0</v>
      </c>
      <c r="AG38">
        <v>2.44</v>
      </c>
      <c r="AH38">
        <v>5.78</v>
      </c>
      <c r="AI38">
        <v>11.56</v>
      </c>
      <c r="AJ38">
        <v>192.62</v>
      </c>
      <c r="AK38">
        <v>261.08999999999997</v>
      </c>
      <c r="AL38">
        <v>100</v>
      </c>
      <c r="AM38">
        <v>8.19</v>
      </c>
      <c r="AN38">
        <v>0</v>
      </c>
      <c r="AO38">
        <v>14.45</v>
      </c>
      <c r="AP38">
        <v>0</v>
      </c>
      <c r="AQ38">
        <v>0</v>
      </c>
      <c r="AR38">
        <v>50</v>
      </c>
      <c r="AS38">
        <v>0</v>
      </c>
    </row>
    <row r="39" spans="1:45">
      <c r="A39" t="s">
        <v>312</v>
      </c>
      <c r="G39" t="s">
        <v>81</v>
      </c>
      <c r="H39" s="73">
        <v>193.39000000000001</v>
      </c>
      <c r="I39" s="46">
        <v>0</v>
      </c>
      <c r="J39" s="46">
        <v>1.93</v>
      </c>
      <c r="K39" s="46">
        <v>39.980000000000004</v>
      </c>
      <c r="L39" s="46">
        <v>8.4400000000000013</v>
      </c>
      <c r="M39" s="74">
        <v>0</v>
      </c>
      <c r="N39" s="73">
        <v>261.08999999999997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4.82</v>
      </c>
      <c r="Y39">
        <v>0</v>
      </c>
      <c r="Z39">
        <v>0.77</v>
      </c>
      <c r="AA39">
        <v>1.93</v>
      </c>
      <c r="AB39">
        <v>50</v>
      </c>
      <c r="AC39">
        <v>0</v>
      </c>
      <c r="AD39">
        <v>0</v>
      </c>
      <c r="AE39">
        <v>75</v>
      </c>
      <c r="AF39">
        <v>0</v>
      </c>
      <c r="AG39">
        <v>2.66</v>
      </c>
      <c r="AH39">
        <v>5.78</v>
      </c>
      <c r="AI39">
        <v>11.56</v>
      </c>
      <c r="AJ39">
        <v>192.62</v>
      </c>
      <c r="AK39">
        <v>261.08999999999997</v>
      </c>
      <c r="AL39">
        <v>100</v>
      </c>
      <c r="AM39">
        <v>8.19</v>
      </c>
      <c r="AN39">
        <v>0</v>
      </c>
      <c r="AO39">
        <v>14.45</v>
      </c>
      <c r="AP39">
        <v>0</v>
      </c>
      <c r="AQ39">
        <v>0</v>
      </c>
      <c r="AR39">
        <v>50</v>
      </c>
      <c r="AS39">
        <v>0</v>
      </c>
    </row>
    <row r="40" spans="1:45">
      <c r="A40" t="s">
        <v>329</v>
      </c>
      <c r="G40" t="s">
        <v>82</v>
      </c>
      <c r="H40" s="73">
        <v>193.39000000000001</v>
      </c>
      <c r="I40" s="46">
        <v>0</v>
      </c>
      <c r="J40" s="46">
        <v>1.93</v>
      </c>
      <c r="K40" s="46">
        <v>39.980000000000004</v>
      </c>
      <c r="L40" s="46">
        <v>9.17</v>
      </c>
      <c r="M40" s="74">
        <v>0</v>
      </c>
      <c r="N40" s="73">
        <v>261.08999999999997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4.82</v>
      </c>
      <c r="Y40">
        <v>0</v>
      </c>
      <c r="Z40">
        <v>0.77</v>
      </c>
      <c r="AA40">
        <v>1.93</v>
      </c>
      <c r="AB40">
        <v>50</v>
      </c>
      <c r="AC40">
        <v>0</v>
      </c>
      <c r="AD40">
        <v>0</v>
      </c>
      <c r="AE40">
        <v>75</v>
      </c>
      <c r="AF40">
        <v>0</v>
      </c>
      <c r="AG40">
        <v>3.39</v>
      </c>
      <c r="AH40">
        <v>5.78</v>
      </c>
      <c r="AI40">
        <v>11.56</v>
      </c>
      <c r="AJ40">
        <v>192.62</v>
      </c>
      <c r="AK40">
        <v>261.08999999999997</v>
      </c>
      <c r="AL40">
        <v>100</v>
      </c>
      <c r="AM40">
        <v>8.19</v>
      </c>
      <c r="AN40">
        <v>0</v>
      </c>
      <c r="AO40">
        <v>14.45</v>
      </c>
      <c r="AP40">
        <v>0</v>
      </c>
      <c r="AQ40">
        <v>0</v>
      </c>
      <c r="AR40">
        <v>50</v>
      </c>
      <c r="AS40">
        <v>0</v>
      </c>
    </row>
    <row r="41" spans="1:45">
      <c r="A41" t="s">
        <v>330</v>
      </c>
      <c r="G41" t="s">
        <v>83</v>
      </c>
      <c r="H41" s="73">
        <v>193.39000000000001</v>
      </c>
      <c r="I41" s="46">
        <v>0</v>
      </c>
      <c r="J41" s="46">
        <v>1.93</v>
      </c>
      <c r="K41" s="46">
        <v>39.980000000000004</v>
      </c>
      <c r="L41" s="46">
        <v>9.5500000000000007</v>
      </c>
      <c r="M41" s="74">
        <v>0</v>
      </c>
      <c r="N41" s="73">
        <v>261.08999999999997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4.82</v>
      </c>
      <c r="Y41">
        <v>0</v>
      </c>
      <c r="Z41">
        <v>0.77</v>
      </c>
      <c r="AA41">
        <v>1.93</v>
      </c>
      <c r="AB41">
        <v>50</v>
      </c>
      <c r="AC41">
        <v>0</v>
      </c>
      <c r="AD41">
        <v>0</v>
      </c>
      <c r="AE41">
        <v>75</v>
      </c>
      <c r="AF41">
        <v>0</v>
      </c>
      <c r="AG41">
        <v>3.77</v>
      </c>
      <c r="AH41">
        <v>5.78</v>
      </c>
      <c r="AI41">
        <v>11.56</v>
      </c>
      <c r="AJ41">
        <v>192.62</v>
      </c>
      <c r="AK41">
        <v>261.08999999999997</v>
      </c>
      <c r="AL41">
        <v>100</v>
      </c>
      <c r="AM41">
        <v>8.19</v>
      </c>
      <c r="AN41">
        <v>0</v>
      </c>
      <c r="AO41">
        <v>14.45</v>
      </c>
      <c r="AP41">
        <v>0</v>
      </c>
      <c r="AQ41">
        <v>0</v>
      </c>
      <c r="AR41">
        <v>50</v>
      </c>
      <c r="AS41">
        <v>0</v>
      </c>
    </row>
    <row r="42" spans="1:45">
      <c r="A42" t="s">
        <v>331</v>
      </c>
      <c r="G42" t="s">
        <v>84</v>
      </c>
      <c r="H42" s="73">
        <v>193.39000000000001</v>
      </c>
      <c r="I42" s="46">
        <v>0</v>
      </c>
      <c r="J42" s="46">
        <v>1.93</v>
      </c>
      <c r="K42" s="46">
        <v>39.980000000000004</v>
      </c>
      <c r="L42" s="46">
        <v>9.98</v>
      </c>
      <c r="M42" s="74">
        <v>0</v>
      </c>
      <c r="N42" s="73">
        <v>261.08999999999997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4.82</v>
      </c>
      <c r="Y42">
        <v>0</v>
      </c>
      <c r="Z42">
        <v>0.77</v>
      </c>
      <c r="AA42">
        <v>1.93</v>
      </c>
      <c r="AB42">
        <v>50</v>
      </c>
      <c r="AC42">
        <v>0</v>
      </c>
      <c r="AD42">
        <v>0</v>
      </c>
      <c r="AE42">
        <v>75</v>
      </c>
      <c r="AF42">
        <v>0</v>
      </c>
      <c r="AG42">
        <v>4.2</v>
      </c>
      <c r="AH42">
        <v>5.78</v>
      </c>
      <c r="AI42">
        <v>11.56</v>
      </c>
      <c r="AJ42">
        <v>192.62</v>
      </c>
      <c r="AK42">
        <v>261.08999999999997</v>
      </c>
      <c r="AL42">
        <v>100</v>
      </c>
      <c r="AM42">
        <v>8.19</v>
      </c>
      <c r="AN42">
        <v>0</v>
      </c>
      <c r="AO42">
        <v>14.45</v>
      </c>
      <c r="AP42">
        <v>0</v>
      </c>
      <c r="AQ42">
        <v>0</v>
      </c>
      <c r="AR42">
        <v>50</v>
      </c>
      <c r="AS42">
        <v>0</v>
      </c>
    </row>
    <row r="43" spans="1:45">
      <c r="A43" t="s">
        <v>337</v>
      </c>
      <c r="G43" t="s">
        <v>85</v>
      </c>
      <c r="H43" s="73">
        <v>193.39000000000001</v>
      </c>
      <c r="I43" s="46">
        <v>0</v>
      </c>
      <c r="J43" s="46">
        <v>1.93</v>
      </c>
      <c r="K43" s="46">
        <v>92.95</v>
      </c>
      <c r="L43" s="46">
        <v>10.54</v>
      </c>
      <c r="M43" s="74">
        <v>0</v>
      </c>
      <c r="N43" s="73">
        <v>261.08999999999997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4.82</v>
      </c>
      <c r="Y43">
        <v>0</v>
      </c>
      <c r="Z43">
        <v>0.77</v>
      </c>
      <c r="AA43">
        <v>1.93</v>
      </c>
      <c r="AB43">
        <v>50</v>
      </c>
      <c r="AC43">
        <v>0</v>
      </c>
      <c r="AD43">
        <v>0</v>
      </c>
      <c r="AE43">
        <v>75</v>
      </c>
      <c r="AF43">
        <v>0</v>
      </c>
      <c r="AG43">
        <v>4.76</v>
      </c>
      <c r="AH43">
        <v>5.78</v>
      </c>
      <c r="AI43">
        <v>11.56</v>
      </c>
      <c r="AJ43">
        <v>192.62</v>
      </c>
      <c r="AK43">
        <v>261.08999999999997</v>
      </c>
      <c r="AL43">
        <v>100</v>
      </c>
      <c r="AM43">
        <v>8.19</v>
      </c>
      <c r="AN43">
        <v>0</v>
      </c>
      <c r="AO43">
        <v>14.45</v>
      </c>
      <c r="AP43">
        <v>24.08</v>
      </c>
      <c r="AQ43">
        <v>28.89</v>
      </c>
      <c r="AR43">
        <v>50</v>
      </c>
      <c r="AS43">
        <v>0</v>
      </c>
    </row>
    <row r="44" spans="1:45">
      <c r="A44" t="s">
        <v>339</v>
      </c>
      <c r="G44" t="s">
        <v>86</v>
      </c>
      <c r="H44" s="73">
        <v>193.39000000000001</v>
      </c>
      <c r="I44" s="46">
        <v>0</v>
      </c>
      <c r="J44" s="46">
        <v>1.93</v>
      </c>
      <c r="K44" s="46">
        <v>92.95</v>
      </c>
      <c r="L44" s="46">
        <v>11.09</v>
      </c>
      <c r="M44" s="74">
        <v>0</v>
      </c>
      <c r="N44" s="73">
        <v>261.08999999999997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4.82</v>
      </c>
      <c r="Y44">
        <v>0</v>
      </c>
      <c r="Z44">
        <v>0.77</v>
      </c>
      <c r="AA44">
        <v>1.93</v>
      </c>
      <c r="AB44">
        <v>50</v>
      </c>
      <c r="AC44">
        <v>0</v>
      </c>
      <c r="AD44">
        <v>0</v>
      </c>
      <c r="AE44">
        <v>75</v>
      </c>
      <c r="AF44">
        <v>0</v>
      </c>
      <c r="AG44">
        <v>5.31</v>
      </c>
      <c r="AH44">
        <v>5.78</v>
      </c>
      <c r="AI44">
        <v>11.56</v>
      </c>
      <c r="AJ44">
        <v>192.62</v>
      </c>
      <c r="AK44">
        <v>261.08999999999997</v>
      </c>
      <c r="AL44">
        <v>100</v>
      </c>
      <c r="AM44">
        <v>8.19</v>
      </c>
      <c r="AN44">
        <v>0</v>
      </c>
      <c r="AO44">
        <v>14.45</v>
      </c>
      <c r="AP44">
        <v>24.08</v>
      </c>
      <c r="AQ44">
        <v>28.89</v>
      </c>
      <c r="AR44">
        <v>50</v>
      </c>
      <c r="AS44">
        <v>0</v>
      </c>
    </row>
    <row r="45" spans="1:45">
      <c r="A45" t="s">
        <v>358</v>
      </c>
      <c r="G45" t="s">
        <v>87</v>
      </c>
      <c r="H45" s="73">
        <v>193.39000000000001</v>
      </c>
      <c r="I45" s="46">
        <v>0</v>
      </c>
      <c r="J45" s="46">
        <v>1.93</v>
      </c>
      <c r="K45" s="46">
        <v>92.95</v>
      </c>
      <c r="L45" s="46">
        <v>11.120000000000001</v>
      </c>
      <c r="M45" s="74">
        <v>0</v>
      </c>
      <c r="N45" s="73">
        <v>261.08999999999997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4.82</v>
      </c>
      <c r="Y45">
        <v>0</v>
      </c>
      <c r="Z45">
        <v>0.77</v>
      </c>
      <c r="AA45">
        <v>1.93</v>
      </c>
      <c r="AB45">
        <v>50</v>
      </c>
      <c r="AC45">
        <v>0</v>
      </c>
      <c r="AD45">
        <v>0</v>
      </c>
      <c r="AE45">
        <v>75</v>
      </c>
      <c r="AF45">
        <v>0</v>
      </c>
      <c r="AG45">
        <v>5.34</v>
      </c>
      <c r="AH45">
        <v>5.78</v>
      </c>
      <c r="AI45">
        <v>11.56</v>
      </c>
      <c r="AJ45">
        <v>192.62</v>
      </c>
      <c r="AK45">
        <v>261.08999999999997</v>
      </c>
      <c r="AL45">
        <v>100</v>
      </c>
      <c r="AM45">
        <v>8.19</v>
      </c>
      <c r="AN45">
        <v>0</v>
      </c>
      <c r="AO45">
        <v>14.45</v>
      </c>
      <c r="AP45">
        <v>24.08</v>
      </c>
      <c r="AQ45">
        <v>28.89</v>
      </c>
      <c r="AR45">
        <v>50</v>
      </c>
      <c r="AS45">
        <v>0</v>
      </c>
    </row>
    <row r="46" spans="1:45">
      <c r="A46" t="s">
        <v>359</v>
      </c>
      <c r="G46" t="s">
        <v>88</v>
      </c>
      <c r="H46" s="73">
        <v>193.39000000000001</v>
      </c>
      <c r="I46" s="46">
        <v>0</v>
      </c>
      <c r="J46" s="46">
        <v>1.93</v>
      </c>
      <c r="K46" s="46">
        <v>92.95</v>
      </c>
      <c r="L46" s="46">
        <v>11.5</v>
      </c>
      <c r="M46" s="74">
        <v>0</v>
      </c>
      <c r="N46" s="73">
        <v>261.08999999999997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4.82</v>
      </c>
      <c r="Y46">
        <v>0</v>
      </c>
      <c r="Z46">
        <v>0.77</v>
      </c>
      <c r="AA46">
        <v>1.93</v>
      </c>
      <c r="AB46">
        <v>50</v>
      </c>
      <c r="AC46">
        <v>0</v>
      </c>
      <c r="AD46">
        <v>0</v>
      </c>
      <c r="AE46">
        <v>75</v>
      </c>
      <c r="AF46">
        <v>0</v>
      </c>
      <c r="AG46">
        <v>5.72</v>
      </c>
      <c r="AH46">
        <v>5.78</v>
      </c>
      <c r="AI46">
        <v>11.56</v>
      </c>
      <c r="AJ46">
        <v>192.62</v>
      </c>
      <c r="AK46">
        <v>261.08999999999997</v>
      </c>
      <c r="AL46">
        <v>100</v>
      </c>
      <c r="AM46">
        <v>8.19</v>
      </c>
      <c r="AN46">
        <v>0</v>
      </c>
      <c r="AO46">
        <v>14.45</v>
      </c>
      <c r="AP46">
        <v>24.08</v>
      </c>
      <c r="AQ46">
        <v>28.89</v>
      </c>
      <c r="AR46">
        <v>50</v>
      </c>
      <c r="AS46">
        <v>0</v>
      </c>
    </row>
    <row r="47" spans="1:45">
      <c r="A47" t="s">
        <v>360</v>
      </c>
      <c r="G47" t="s">
        <v>89</v>
      </c>
      <c r="H47" s="73">
        <v>193.39000000000001</v>
      </c>
      <c r="I47" s="46">
        <v>0</v>
      </c>
      <c r="J47" s="46">
        <v>1.84</v>
      </c>
      <c r="K47" s="46">
        <v>92.95</v>
      </c>
      <c r="L47" s="46">
        <v>11.82</v>
      </c>
      <c r="M47" s="74">
        <v>0</v>
      </c>
      <c r="N47" s="73">
        <v>261.08999999999997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4.82</v>
      </c>
      <c r="Y47">
        <v>0</v>
      </c>
      <c r="Z47">
        <v>0.77</v>
      </c>
      <c r="AA47">
        <v>1.84</v>
      </c>
      <c r="AB47">
        <v>100</v>
      </c>
      <c r="AC47">
        <v>0</v>
      </c>
      <c r="AD47">
        <v>0</v>
      </c>
      <c r="AE47">
        <v>75</v>
      </c>
      <c r="AF47">
        <v>0</v>
      </c>
      <c r="AG47">
        <v>6.04</v>
      </c>
      <c r="AH47">
        <v>5.78</v>
      </c>
      <c r="AI47">
        <v>11.56</v>
      </c>
      <c r="AJ47">
        <v>192.62</v>
      </c>
      <c r="AK47">
        <v>261.08999999999997</v>
      </c>
      <c r="AL47">
        <v>100</v>
      </c>
      <c r="AM47">
        <v>8.19</v>
      </c>
      <c r="AN47">
        <v>0</v>
      </c>
      <c r="AO47">
        <v>14.45</v>
      </c>
      <c r="AP47">
        <v>24.08</v>
      </c>
      <c r="AQ47">
        <v>28.89</v>
      </c>
      <c r="AR47">
        <v>50</v>
      </c>
      <c r="AS47">
        <v>0</v>
      </c>
    </row>
    <row r="48" spans="1:45">
      <c r="A48" t="s">
        <v>364</v>
      </c>
      <c r="G48" t="s">
        <v>90</v>
      </c>
      <c r="H48" s="73">
        <v>193.39000000000001</v>
      </c>
      <c r="I48" s="46">
        <v>0</v>
      </c>
      <c r="J48" s="46">
        <v>1.84</v>
      </c>
      <c r="K48" s="46">
        <v>92.95</v>
      </c>
      <c r="L48" s="46">
        <v>11.97</v>
      </c>
      <c r="M48" s="74">
        <v>0</v>
      </c>
      <c r="N48" s="73">
        <v>261.08999999999997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4.82</v>
      </c>
      <c r="Y48">
        <v>0</v>
      </c>
      <c r="Z48">
        <v>0.77</v>
      </c>
      <c r="AA48">
        <v>1.84</v>
      </c>
      <c r="AB48">
        <v>100</v>
      </c>
      <c r="AC48">
        <v>0</v>
      </c>
      <c r="AD48">
        <v>0</v>
      </c>
      <c r="AE48">
        <v>75</v>
      </c>
      <c r="AF48">
        <v>0</v>
      </c>
      <c r="AG48">
        <v>6.19</v>
      </c>
      <c r="AH48">
        <v>5.78</v>
      </c>
      <c r="AI48">
        <v>11.56</v>
      </c>
      <c r="AJ48">
        <v>192.62</v>
      </c>
      <c r="AK48">
        <v>261.08999999999997</v>
      </c>
      <c r="AL48">
        <v>100</v>
      </c>
      <c r="AM48">
        <v>8.19</v>
      </c>
      <c r="AN48">
        <v>0</v>
      </c>
      <c r="AO48">
        <v>14.45</v>
      </c>
      <c r="AP48">
        <v>24.08</v>
      </c>
      <c r="AQ48">
        <v>28.89</v>
      </c>
      <c r="AR48">
        <v>50</v>
      </c>
      <c r="AS48">
        <v>0</v>
      </c>
    </row>
    <row r="49" spans="1:45">
      <c r="A49" t="s">
        <v>365</v>
      </c>
      <c r="G49" t="s">
        <v>91</v>
      </c>
      <c r="H49" s="73">
        <v>193.39000000000001</v>
      </c>
      <c r="I49" s="46">
        <v>0</v>
      </c>
      <c r="J49" s="46">
        <v>1.84</v>
      </c>
      <c r="K49" s="46">
        <v>92.95</v>
      </c>
      <c r="L49" s="46">
        <v>12.06</v>
      </c>
      <c r="M49" s="74">
        <v>0</v>
      </c>
      <c r="N49" s="73">
        <v>261.08999999999997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4.82</v>
      </c>
      <c r="Y49">
        <v>0</v>
      </c>
      <c r="Z49">
        <v>0.77</v>
      </c>
      <c r="AA49">
        <v>1.84</v>
      </c>
      <c r="AB49">
        <v>100</v>
      </c>
      <c r="AC49">
        <v>0</v>
      </c>
      <c r="AD49">
        <v>0</v>
      </c>
      <c r="AE49">
        <v>75</v>
      </c>
      <c r="AF49">
        <v>0</v>
      </c>
      <c r="AG49">
        <v>6.28</v>
      </c>
      <c r="AH49">
        <v>5.78</v>
      </c>
      <c r="AI49">
        <v>11.56</v>
      </c>
      <c r="AJ49">
        <v>192.62</v>
      </c>
      <c r="AK49">
        <v>261.08999999999997</v>
      </c>
      <c r="AL49">
        <v>100</v>
      </c>
      <c r="AM49">
        <v>8.19</v>
      </c>
      <c r="AN49">
        <v>0</v>
      </c>
      <c r="AO49">
        <v>14.45</v>
      </c>
      <c r="AP49">
        <v>24.08</v>
      </c>
      <c r="AQ49">
        <v>28.89</v>
      </c>
      <c r="AR49">
        <v>50</v>
      </c>
      <c r="AS49">
        <v>0</v>
      </c>
    </row>
    <row r="50" spans="1:45">
      <c r="A50" t="s">
        <v>366</v>
      </c>
      <c r="G50" t="s">
        <v>92</v>
      </c>
      <c r="H50" s="73">
        <v>193.39000000000001</v>
      </c>
      <c r="I50" s="46">
        <v>0</v>
      </c>
      <c r="J50" s="46">
        <v>1.84</v>
      </c>
      <c r="K50" s="46">
        <v>92.95</v>
      </c>
      <c r="L50" s="46">
        <v>12.31</v>
      </c>
      <c r="M50" s="74">
        <v>0</v>
      </c>
      <c r="N50" s="73">
        <v>261.08999999999997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4.82</v>
      </c>
      <c r="Y50">
        <v>0</v>
      </c>
      <c r="Z50">
        <v>0.77</v>
      </c>
      <c r="AA50">
        <v>1.84</v>
      </c>
      <c r="AB50">
        <v>100</v>
      </c>
      <c r="AC50">
        <v>0</v>
      </c>
      <c r="AD50">
        <v>0</v>
      </c>
      <c r="AE50">
        <v>75</v>
      </c>
      <c r="AF50">
        <v>0</v>
      </c>
      <c r="AG50">
        <v>6.53</v>
      </c>
      <c r="AH50">
        <v>5.78</v>
      </c>
      <c r="AI50">
        <v>11.56</v>
      </c>
      <c r="AJ50">
        <v>192.62</v>
      </c>
      <c r="AK50">
        <v>261.08999999999997</v>
      </c>
      <c r="AL50">
        <v>100</v>
      </c>
      <c r="AM50">
        <v>8.19</v>
      </c>
      <c r="AN50">
        <v>0</v>
      </c>
      <c r="AO50">
        <v>14.45</v>
      </c>
      <c r="AP50">
        <v>24.08</v>
      </c>
      <c r="AQ50">
        <v>28.89</v>
      </c>
      <c r="AR50">
        <v>50</v>
      </c>
      <c r="AS50">
        <v>0</v>
      </c>
    </row>
    <row r="51" spans="1:45">
      <c r="A51" t="s">
        <v>367</v>
      </c>
      <c r="G51" t="s">
        <v>93</v>
      </c>
      <c r="H51" s="73">
        <v>193.39000000000001</v>
      </c>
      <c r="I51" s="46">
        <v>0</v>
      </c>
      <c r="J51" s="46">
        <v>1.84</v>
      </c>
      <c r="K51" s="46">
        <v>92.95</v>
      </c>
      <c r="L51" s="46">
        <v>12.22</v>
      </c>
      <c r="M51" s="74">
        <v>0</v>
      </c>
      <c r="N51" s="73">
        <v>261.08999999999997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4.82</v>
      </c>
      <c r="Y51">
        <v>0</v>
      </c>
      <c r="Z51">
        <v>0.77</v>
      </c>
      <c r="AA51">
        <v>1.84</v>
      </c>
      <c r="AB51">
        <v>100</v>
      </c>
      <c r="AC51">
        <v>0</v>
      </c>
      <c r="AD51">
        <v>0</v>
      </c>
      <c r="AE51">
        <v>75</v>
      </c>
      <c r="AF51">
        <v>0</v>
      </c>
      <c r="AG51">
        <v>6.44</v>
      </c>
      <c r="AH51">
        <v>5.78</v>
      </c>
      <c r="AI51">
        <v>11.56</v>
      </c>
      <c r="AJ51">
        <v>192.62</v>
      </c>
      <c r="AK51">
        <v>261.08999999999997</v>
      </c>
      <c r="AL51">
        <v>100</v>
      </c>
      <c r="AM51">
        <v>8.19</v>
      </c>
      <c r="AN51">
        <v>0</v>
      </c>
      <c r="AO51">
        <v>14.45</v>
      </c>
      <c r="AP51">
        <v>24.08</v>
      </c>
      <c r="AQ51">
        <v>28.89</v>
      </c>
      <c r="AR51">
        <v>50</v>
      </c>
      <c r="AS51">
        <v>0</v>
      </c>
    </row>
    <row r="52" spans="1:45">
      <c r="A52" t="s">
        <v>368</v>
      </c>
      <c r="G52" t="s">
        <v>94</v>
      </c>
      <c r="H52" s="73">
        <v>193.39000000000001</v>
      </c>
      <c r="I52" s="46">
        <v>0</v>
      </c>
      <c r="J52" s="46">
        <v>1.84</v>
      </c>
      <c r="K52" s="46">
        <v>92.95</v>
      </c>
      <c r="L52" s="46">
        <v>12.43</v>
      </c>
      <c r="M52" s="74">
        <v>0</v>
      </c>
      <c r="N52" s="73">
        <v>261.08999999999997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4.82</v>
      </c>
      <c r="Y52">
        <v>0</v>
      </c>
      <c r="Z52">
        <v>0.77</v>
      </c>
      <c r="AA52">
        <v>1.84</v>
      </c>
      <c r="AB52">
        <v>100</v>
      </c>
      <c r="AC52">
        <v>0</v>
      </c>
      <c r="AD52">
        <v>0</v>
      </c>
      <c r="AE52">
        <v>75</v>
      </c>
      <c r="AF52">
        <v>0</v>
      </c>
      <c r="AG52">
        <v>6.65</v>
      </c>
      <c r="AH52">
        <v>5.78</v>
      </c>
      <c r="AI52">
        <v>11.56</v>
      </c>
      <c r="AJ52">
        <v>192.62</v>
      </c>
      <c r="AK52">
        <v>261.08999999999997</v>
      </c>
      <c r="AL52">
        <v>100</v>
      </c>
      <c r="AM52">
        <v>8.19</v>
      </c>
      <c r="AN52">
        <v>0</v>
      </c>
      <c r="AO52">
        <v>14.45</v>
      </c>
      <c r="AP52">
        <v>24.08</v>
      </c>
      <c r="AQ52">
        <v>28.89</v>
      </c>
      <c r="AR52">
        <v>50</v>
      </c>
      <c r="AS52">
        <v>0</v>
      </c>
    </row>
    <row r="53" spans="1:45">
      <c r="A53" t="s">
        <v>400</v>
      </c>
      <c r="G53" t="s">
        <v>95</v>
      </c>
      <c r="H53" s="73">
        <v>193.39000000000001</v>
      </c>
      <c r="I53" s="46">
        <v>0</v>
      </c>
      <c r="J53" s="46">
        <v>1.84</v>
      </c>
      <c r="K53" s="46">
        <v>92.95</v>
      </c>
      <c r="L53" s="46">
        <v>12.42</v>
      </c>
      <c r="M53" s="74">
        <v>0</v>
      </c>
      <c r="N53" s="73">
        <v>261.08999999999997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4.82</v>
      </c>
      <c r="Y53">
        <v>0</v>
      </c>
      <c r="Z53">
        <v>0.77</v>
      </c>
      <c r="AA53">
        <v>1.84</v>
      </c>
      <c r="AB53">
        <v>100</v>
      </c>
      <c r="AC53">
        <v>0</v>
      </c>
      <c r="AD53">
        <v>0</v>
      </c>
      <c r="AE53">
        <v>75</v>
      </c>
      <c r="AF53">
        <v>0</v>
      </c>
      <c r="AG53">
        <v>6.64</v>
      </c>
      <c r="AH53">
        <v>5.78</v>
      </c>
      <c r="AI53">
        <v>11.56</v>
      </c>
      <c r="AJ53">
        <v>192.62</v>
      </c>
      <c r="AK53">
        <v>261.08999999999997</v>
      </c>
      <c r="AL53">
        <v>100</v>
      </c>
      <c r="AM53">
        <v>8.19</v>
      </c>
      <c r="AN53">
        <v>0</v>
      </c>
      <c r="AO53">
        <v>14.45</v>
      </c>
      <c r="AP53">
        <v>24.08</v>
      </c>
      <c r="AQ53">
        <v>28.89</v>
      </c>
      <c r="AR53">
        <v>50</v>
      </c>
      <c r="AS53">
        <v>0</v>
      </c>
    </row>
    <row r="54" spans="1:45">
      <c r="A54" t="s">
        <v>399</v>
      </c>
      <c r="G54" t="s">
        <v>96</v>
      </c>
      <c r="H54" s="73">
        <v>193.39000000000001</v>
      </c>
      <c r="I54" s="46">
        <v>0</v>
      </c>
      <c r="J54" s="46">
        <v>1.84</v>
      </c>
      <c r="K54" s="46">
        <v>92.95</v>
      </c>
      <c r="L54" s="46">
        <v>12.57</v>
      </c>
      <c r="M54" s="74">
        <v>0</v>
      </c>
      <c r="N54" s="73">
        <v>261.08999999999997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4.82</v>
      </c>
      <c r="Y54">
        <v>0</v>
      </c>
      <c r="Z54">
        <v>0.77</v>
      </c>
      <c r="AA54">
        <v>1.84</v>
      </c>
      <c r="AB54">
        <v>100</v>
      </c>
      <c r="AC54">
        <v>0</v>
      </c>
      <c r="AD54">
        <v>0</v>
      </c>
      <c r="AE54">
        <v>75</v>
      </c>
      <c r="AF54">
        <v>0</v>
      </c>
      <c r="AG54">
        <v>6.79</v>
      </c>
      <c r="AH54">
        <v>5.78</v>
      </c>
      <c r="AI54">
        <v>11.56</v>
      </c>
      <c r="AJ54">
        <v>192.62</v>
      </c>
      <c r="AK54">
        <v>261.08999999999997</v>
      </c>
      <c r="AL54">
        <v>100</v>
      </c>
      <c r="AM54">
        <v>8.19</v>
      </c>
      <c r="AN54">
        <v>0</v>
      </c>
      <c r="AO54">
        <v>14.45</v>
      </c>
      <c r="AP54">
        <v>24.08</v>
      </c>
      <c r="AQ54">
        <v>28.89</v>
      </c>
      <c r="AR54">
        <v>50</v>
      </c>
      <c r="AS54">
        <v>0</v>
      </c>
    </row>
    <row r="55" spans="1:45">
      <c r="A55" t="s">
        <v>401</v>
      </c>
      <c r="G55" t="s">
        <v>97</v>
      </c>
      <c r="H55" s="73">
        <v>193.39000000000001</v>
      </c>
      <c r="I55" s="46">
        <v>0</v>
      </c>
      <c r="J55" s="46">
        <v>1.93</v>
      </c>
      <c r="K55" s="46">
        <v>92.95</v>
      </c>
      <c r="L55" s="46">
        <v>12.379999999999999</v>
      </c>
      <c r="M55" s="74">
        <v>0</v>
      </c>
      <c r="N55" s="73">
        <v>261.08999999999997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4.82</v>
      </c>
      <c r="Y55">
        <v>0</v>
      </c>
      <c r="Z55">
        <v>0.77</v>
      </c>
      <c r="AA55">
        <v>1.93</v>
      </c>
      <c r="AB55">
        <v>100</v>
      </c>
      <c r="AC55">
        <v>0</v>
      </c>
      <c r="AD55">
        <v>0</v>
      </c>
      <c r="AE55">
        <v>75</v>
      </c>
      <c r="AF55">
        <v>0</v>
      </c>
      <c r="AG55">
        <v>6.6</v>
      </c>
      <c r="AH55">
        <v>5.78</v>
      </c>
      <c r="AI55">
        <v>11.56</v>
      </c>
      <c r="AJ55">
        <v>192.62</v>
      </c>
      <c r="AK55">
        <v>261.08999999999997</v>
      </c>
      <c r="AL55">
        <v>100</v>
      </c>
      <c r="AM55">
        <v>8.19</v>
      </c>
      <c r="AN55">
        <v>0</v>
      </c>
      <c r="AO55">
        <v>14.45</v>
      </c>
      <c r="AP55">
        <v>24.08</v>
      </c>
      <c r="AQ55">
        <v>28.89</v>
      </c>
      <c r="AR55">
        <v>50</v>
      </c>
      <c r="AS55">
        <v>0</v>
      </c>
    </row>
    <row r="56" spans="1:45">
      <c r="A56" t="s">
        <v>401</v>
      </c>
      <c r="G56" t="s">
        <v>98</v>
      </c>
      <c r="H56" s="73">
        <v>193.39000000000001</v>
      </c>
      <c r="I56" s="46">
        <v>0</v>
      </c>
      <c r="J56" s="46">
        <v>1.93</v>
      </c>
      <c r="K56" s="46">
        <v>92.95</v>
      </c>
      <c r="L56" s="46">
        <v>12.350000000000001</v>
      </c>
      <c r="M56" s="74">
        <v>0</v>
      </c>
      <c r="N56" s="73">
        <v>261.08999999999997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4.82</v>
      </c>
      <c r="Y56">
        <v>0</v>
      </c>
      <c r="Z56">
        <v>0.77</v>
      </c>
      <c r="AA56">
        <v>1.93</v>
      </c>
      <c r="AB56">
        <v>100</v>
      </c>
      <c r="AC56">
        <v>0</v>
      </c>
      <c r="AD56">
        <v>0</v>
      </c>
      <c r="AE56">
        <v>75</v>
      </c>
      <c r="AF56">
        <v>0</v>
      </c>
      <c r="AG56">
        <v>6.57</v>
      </c>
      <c r="AH56">
        <v>5.78</v>
      </c>
      <c r="AI56">
        <v>11.56</v>
      </c>
      <c r="AJ56">
        <v>192.62</v>
      </c>
      <c r="AK56">
        <v>261.08999999999997</v>
      </c>
      <c r="AL56">
        <v>100</v>
      </c>
      <c r="AM56">
        <v>8.19</v>
      </c>
      <c r="AN56">
        <v>0</v>
      </c>
      <c r="AO56">
        <v>14.45</v>
      </c>
      <c r="AP56">
        <v>24.08</v>
      </c>
      <c r="AQ56">
        <v>28.89</v>
      </c>
      <c r="AR56">
        <v>50</v>
      </c>
      <c r="AS56">
        <v>0</v>
      </c>
    </row>
    <row r="57" spans="1:45">
      <c r="G57" t="s">
        <v>99</v>
      </c>
      <c r="H57" s="73">
        <v>193.39000000000001</v>
      </c>
      <c r="I57" s="46">
        <v>0</v>
      </c>
      <c r="J57" s="46">
        <v>1.93</v>
      </c>
      <c r="K57" s="46">
        <v>92.95</v>
      </c>
      <c r="L57" s="46">
        <v>11.99</v>
      </c>
      <c r="M57" s="74">
        <v>0</v>
      </c>
      <c r="N57" s="73">
        <v>261.08999999999997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4.82</v>
      </c>
      <c r="Y57">
        <v>0</v>
      </c>
      <c r="Z57">
        <v>0.77</v>
      </c>
      <c r="AA57">
        <v>1.93</v>
      </c>
      <c r="AB57">
        <v>100</v>
      </c>
      <c r="AC57">
        <v>0</v>
      </c>
      <c r="AD57">
        <v>0</v>
      </c>
      <c r="AE57">
        <v>75</v>
      </c>
      <c r="AF57">
        <v>0</v>
      </c>
      <c r="AG57">
        <v>6.21</v>
      </c>
      <c r="AH57">
        <v>5.78</v>
      </c>
      <c r="AI57">
        <v>11.56</v>
      </c>
      <c r="AJ57">
        <v>192.62</v>
      </c>
      <c r="AK57">
        <v>261.08999999999997</v>
      </c>
      <c r="AL57">
        <v>100</v>
      </c>
      <c r="AM57">
        <v>8.19</v>
      </c>
      <c r="AN57">
        <v>0</v>
      </c>
      <c r="AO57">
        <v>14.45</v>
      </c>
      <c r="AP57">
        <v>24.08</v>
      </c>
      <c r="AQ57">
        <v>28.89</v>
      </c>
      <c r="AR57">
        <v>50</v>
      </c>
      <c r="AS57">
        <v>0</v>
      </c>
    </row>
    <row r="58" spans="1:45">
      <c r="G58" t="s">
        <v>100</v>
      </c>
      <c r="H58" s="73">
        <v>193.39000000000001</v>
      </c>
      <c r="I58" s="46">
        <v>0</v>
      </c>
      <c r="J58" s="46">
        <v>1.93</v>
      </c>
      <c r="K58" s="46">
        <v>92.95</v>
      </c>
      <c r="L58" s="46">
        <v>11.84</v>
      </c>
      <c r="M58" s="74">
        <v>0</v>
      </c>
      <c r="N58" s="73">
        <v>261.08999999999997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4.82</v>
      </c>
      <c r="Y58">
        <v>0</v>
      </c>
      <c r="Z58">
        <v>0.77</v>
      </c>
      <c r="AA58">
        <v>1.93</v>
      </c>
      <c r="AB58">
        <v>100</v>
      </c>
      <c r="AC58">
        <v>0</v>
      </c>
      <c r="AD58">
        <v>0</v>
      </c>
      <c r="AE58">
        <v>75</v>
      </c>
      <c r="AF58">
        <v>0</v>
      </c>
      <c r="AG58">
        <v>6.06</v>
      </c>
      <c r="AH58">
        <v>5.78</v>
      </c>
      <c r="AI58">
        <v>11.56</v>
      </c>
      <c r="AJ58">
        <v>192.62</v>
      </c>
      <c r="AK58">
        <v>261.08999999999997</v>
      </c>
      <c r="AL58">
        <v>100</v>
      </c>
      <c r="AM58">
        <v>8.19</v>
      </c>
      <c r="AN58">
        <v>0</v>
      </c>
      <c r="AO58">
        <v>14.45</v>
      </c>
      <c r="AP58">
        <v>24.08</v>
      </c>
      <c r="AQ58">
        <v>28.89</v>
      </c>
      <c r="AR58">
        <v>50</v>
      </c>
      <c r="AS58">
        <v>0</v>
      </c>
    </row>
    <row r="59" spans="1:45">
      <c r="G59" t="s">
        <v>101</v>
      </c>
      <c r="H59" s="73">
        <v>193.39000000000001</v>
      </c>
      <c r="I59" s="46">
        <v>0</v>
      </c>
      <c r="J59" s="46">
        <v>1.93</v>
      </c>
      <c r="K59" s="46">
        <v>92.95</v>
      </c>
      <c r="L59" s="46">
        <v>11.61</v>
      </c>
      <c r="M59" s="74">
        <v>0</v>
      </c>
      <c r="N59" s="73">
        <v>261.08999999999997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4.82</v>
      </c>
      <c r="Y59">
        <v>0</v>
      </c>
      <c r="Z59">
        <v>0.77</v>
      </c>
      <c r="AA59">
        <v>1.93</v>
      </c>
      <c r="AB59">
        <v>100</v>
      </c>
      <c r="AC59">
        <v>0</v>
      </c>
      <c r="AD59">
        <v>0</v>
      </c>
      <c r="AE59">
        <v>75</v>
      </c>
      <c r="AF59">
        <v>0</v>
      </c>
      <c r="AG59">
        <v>5.83</v>
      </c>
      <c r="AH59">
        <v>5.78</v>
      </c>
      <c r="AI59">
        <v>11.56</v>
      </c>
      <c r="AJ59">
        <v>192.62</v>
      </c>
      <c r="AK59">
        <v>261.08999999999997</v>
      </c>
      <c r="AL59">
        <v>100</v>
      </c>
      <c r="AM59">
        <v>8.19</v>
      </c>
      <c r="AN59">
        <v>0</v>
      </c>
      <c r="AO59">
        <v>14.45</v>
      </c>
      <c r="AP59">
        <v>24.08</v>
      </c>
      <c r="AQ59">
        <v>28.89</v>
      </c>
      <c r="AR59">
        <v>50</v>
      </c>
      <c r="AS59">
        <v>0</v>
      </c>
    </row>
    <row r="60" spans="1:45">
      <c r="G60" t="s">
        <v>102</v>
      </c>
      <c r="H60" s="73">
        <v>193.39000000000001</v>
      </c>
      <c r="I60" s="46">
        <v>0</v>
      </c>
      <c r="J60" s="46">
        <v>1.93</v>
      </c>
      <c r="K60" s="46">
        <v>92.95</v>
      </c>
      <c r="L60" s="46">
        <v>11.33</v>
      </c>
      <c r="M60" s="74">
        <v>0</v>
      </c>
      <c r="N60" s="73">
        <v>261.08999999999997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4.82</v>
      </c>
      <c r="Y60">
        <v>0</v>
      </c>
      <c r="Z60">
        <v>0.77</v>
      </c>
      <c r="AA60">
        <v>1.93</v>
      </c>
      <c r="AB60">
        <v>100</v>
      </c>
      <c r="AC60">
        <v>0</v>
      </c>
      <c r="AD60">
        <v>0</v>
      </c>
      <c r="AE60">
        <v>75</v>
      </c>
      <c r="AF60">
        <v>0</v>
      </c>
      <c r="AG60">
        <v>5.55</v>
      </c>
      <c r="AH60">
        <v>5.78</v>
      </c>
      <c r="AI60">
        <v>11.56</v>
      </c>
      <c r="AJ60">
        <v>192.62</v>
      </c>
      <c r="AK60">
        <v>261.08999999999997</v>
      </c>
      <c r="AL60">
        <v>100</v>
      </c>
      <c r="AM60">
        <v>8.19</v>
      </c>
      <c r="AN60">
        <v>0</v>
      </c>
      <c r="AO60">
        <v>14.45</v>
      </c>
      <c r="AP60">
        <v>24.08</v>
      </c>
      <c r="AQ60">
        <v>28.89</v>
      </c>
      <c r="AR60">
        <v>50</v>
      </c>
      <c r="AS60">
        <v>0</v>
      </c>
    </row>
    <row r="61" spans="1:45">
      <c r="G61" t="s">
        <v>103</v>
      </c>
      <c r="H61" s="73">
        <v>193.39000000000001</v>
      </c>
      <c r="I61" s="46">
        <v>0</v>
      </c>
      <c r="J61" s="46">
        <v>1.93</v>
      </c>
      <c r="K61" s="46">
        <v>92.95</v>
      </c>
      <c r="L61" s="46">
        <v>11.02</v>
      </c>
      <c r="M61" s="74">
        <v>0</v>
      </c>
      <c r="N61" s="73">
        <v>261.08999999999997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4.82</v>
      </c>
      <c r="Y61">
        <v>0</v>
      </c>
      <c r="Z61">
        <v>0.77</v>
      </c>
      <c r="AA61">
        <v>1.93</v>
      </c>
      <c r="AB61">
        <v>100</v>
      </c>
      <c r="AC61">
        <v>0</v>
      </c>
      <c r="AD61">
        <v>0</v>
      </c>
      <c r="AE61">
        <v>75</v>
      </c>
      <c r="AF61">
        <v>0</v>
      </c>
      <c r="AG61">
        <v>5.24</v>
      </c>
      <c r="AH61">
        <v>5.78</v>
      </c>
      <c r="AI61">
        <v>11.56</v>
      </c>
      <c r="AJ61">
        <v>192.62</v>
      </c>
      <c r="AK61">
        <v>261.08999999999997</v>
      </c>
      <c r="AL61">
        <v>100</v>
      </c>
      <c r="AM61">
        <v>8.19</v>
      </c>
      <c r="AN61">
        <v>0</v>
      </c>
      <c r="AO61">
        <v>14.45</v>
      </c>
      <c r="AP61">
        <v>24.08</v>
      </c>
      <c r="AQ61">
        <v>28.89</v>
      </c>
      <c r="AR61">
        <v>50</v>
      </c>
      <c r="AS61">
        <v>0</v>
      </c>
    </row>
    <row r="62" spans="1:45">
      <c r="G62" t="s">
        <v>104</v>
      </c>
      <c r="H62" s="73">
        <v>193.39000000000001</v>
      </c>
      <c r="I62" s="46">
        <v>0</v>
      </c>
      <c r="J62" s="46">
        <v>1.93</v>
      </c>
      <c r="K62" s="46">
        <v>92.95</v>
      </c>
      <c r="L62" s="46">
        <v>10.58</v>
      </c>
      <c r="M62" s="74">
        <v>0</v>
      </c>
      <c r="N62" s="73">
        <v>261.08999999999997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4.82</v>
      </c>
      <c r="Y62">
        <v>0</v>
      </c>
      <c r="Z62">
        <v>0.77</v>
      </c>
      <c r="AA62">
        <v>1.93</v>
      </c>
      <c r="AB62">
        <v>100</v>
      </c>
      <c r="AC62">
        <v>0</v>
      </c>
      <c r="AD62">
        <v>0</v>
      </c>
      <c r="AE62">
        <v>75</v>
      </c>
      <c r="AF62">
        <v>0</v>
      </c>
      <c r="AG62">
        <v>4.8</v>
      </c>
      <c r="AH62">
        <v>5.78</v>
      </c>
      <c r="AI62">
        <v>11.56</v>
      </c>
      <c r="AJ62">
        <v>192.62</v>
      </c>
      <c r="AK62">
        <v>261.08999999999997</v>
      </c>
      <c r="AL62">
        <v>100</v>
      </c>
      <c r="AM62">
        <v>8.19</v>
      </c>
      <c r="AN62">
        <v>0</v>
      </c>
      <c r="AO62">
        <v>14.45</v>
      </c>
      <c r="AP62">
        <v>24.08</v>
      </c>
      <c r="AQ62">
        <v>28.89</v>
      </c>
      <c r="AR62">
        <v>50</v>
      </c>
      <c r="AS62">
        <v>0</v>
      </c>
    </row>
    <row r="63" spans="1:45">
      <c r="G63" t="s">
        <v>105</v>
      </c>
      <c r="H63" s="73">
        <v>193.25</v>
      </c>
      <c r="I63" s="46">
        <v>0</v>
      </c>
      <c r="J63" s="46">
        <v>1.93</v>
      </c>
      <c r="K63" s="46">
        <v>92.95</v>
      </c>
      <c r="L63" s="46">
        <v>10.199999999999999</v>
      </c>
      <c r="M63" s="74">
        <v>0</v>
      </c>
      <c r="N63" s="73">
        <v>261.08999999999997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4.82</v>
      </c>
      <c r="Y63">
        <v>0</v>
      </c>
      <c r="Z63">
        <v>0.63</v>
      </c>
      <c r="AA63">
        <v>1.93</v>
      </c>
      <c r="AB63">
        <v>100</v>
      </c>
      <c r="AC63">
        <v>0</v>
      </c>
      <c r="AD63">
        <v>0</v>
      </c>
      <c r="AE63">
        <v>75</v>
      </c>
      <c r="AF63">
        <v>0</v>
      </c>
      <c r="AG63">
        <v>4.42</v>
      </c>
      <c r="AH63">
        <v>5.78</v>
      </c>
      <c r="AI63">
        <v>11.56</v>
      </c>
      <c r="AJ63">
        <v>192.62</v>
      </c>
      <c r="AK63">
        <v>261.08999999999997</v>
      </c>
      <c r="AL63">
        <v>100</v>
      </c>
      <c r="AM63">
        <v>8.19</v>
      </c>
      <c r="AN63">
        <v>0</v>
      </c>
      <c r="AO63">
        <v>14.45</v>
      </c>
      <c r="AP63">
        <v>24.08</v>
      </c>
      <c r="AQ63">
        <v>28.89</v>
      </c>
      <c r="AR63">
        <v>50</v>
      </c>
      <c r="AS63">
        <v>0</v>
      </c>
    </row>
    <row r="64" spans="1:45">
      <c r="G64" t="s">
        <v>106</v>
      </c>
      <c r="H64" s="73">
        <v>193.25</v>
      </c>
      <c r="I64" s="46">
        <v>0</v>
      </c>
      <c r="J64" s="46">
        <v>1.93</v>
      </c>
      <c r="K64" s="46">
        <v>92.95</v>
      </c>
      <c r="L64" s="46">
        <v>9.68</v>
      </c>
      <c r="M64" s="74">
        <v>0</v>
      </c>
      <c r="N64" s="73">
        <v>261.08999999999997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4.82</v>
      </c>
      <c r="Y64">
        <v>0</v>
      </c>
      <c r="Z64">
        <v>0.63</v>
      </c>
      <c r="AA64">
        <v>1.93</v>
      </c>
      <c r="AB64">
        <v>100</v>
      </c>
      <c r="AC64">
        <v>0</v>
      </c>
      <c r="AD64">
        <v>0</v>
      </c>
      <c r="AE64">
        <v>75</v>
      </c>
      <c r="AF64">
        <v>0</v>
      </c>
      <c r="AG64">
        <v>3.9</v>
      </c>
      <c r="AH64">
        <v>5.78</v>
      </c>
      <c r="AI64">
        <v>11.56</v>
      </c>
      <c r="AJ64">
        <v>192.62</v>
      </c>
      <c r="AK64">
        <v>261.08999999999997</v>
      </c>
      <c r="AL64">
        <v>100</v>
      </c>
      <c r="AM64">
        <v>8.19</v>
      </c>
      <c r="AN64">
        <v>0</v>
      </c>
      <c r="AO64">
        <v>14.45</v>
      </c>
      <c r="AP64">
        <v>24.08</v>
      </c>
      <c r="AQ64">
        <v>28.89</v>
      </c>
      <c r="AR64">
        <v>50</v>
      </c>
      <c r="AS64">
        <v>0</v>
      </c>
    </row>
    <row r="65" spans="7:45">
      <c r="G65" t="s">
        <v>107</v>
      </c>
      <c r="H65" s="73">
        <v>193.25</v>
      </c>
      <c r="I65" s="46">
        <v>0</v>
      </c>
      <c r="J65" s="46">
        <v>1.93</v>
      </c>
      <c r="K65" s="46">
        <v>92.95</v>
      </c>
      <c r="L65" s="46">
        <v>9.1999999999999993</v>
      </c>
      <c r="M65" s="74">
        <v>0</v>
      </c>
      <c r="N65" s="73">
        <v>261.08999999999997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4.82</v>
      </c>
      <c r="Y65">
        <v>0</v>
      </c>
      <c r="Z65">
        <v>0.63</v>
      </c>
      <c r="AA65">
        <v>1.93</v>
      </c>
      <c r="AB65">
        <v>100</v>
      </c>
      <c r="AC65">
        <v>0</v>
      </c>
      <c r="AD65">
        <v>0</v>
      </c>
      <c r="AE65">
        <v>75</v>
      </c>
      <c r="AF65">
        <v>0</v>
      </c>
      <c r="AG65">
        <v>3.42</v>
      </c>
      <c r="AH65">
        <v>5.78</v>
      </c>
      <c r="AI65">
        <v>11.56</v>
      </c>
      <c r="AJ65">
        <v>192.62</v>
      </c>
      <c r="AK65">
        <v>261.08999999999997</v>
      </c>
      <c r="AL65">
        <v>100</v>
      </c>
      <c r="AM65">
        <v>8.19</v>
      </c>
      <c r="AN65">
        <v>0</v>
      </c>
      <c r="AO65">
        <v>14.45</v>
      </c>
      <c r="AP65">
        <v>24.08</v>
      </c>
      <c r="AQ65">
        <v>28.89</v>
      </c>
      <c r="AR65">
        <v>50</v>
      </c>
      <c r="AS65">
        <v>0</v>
      </c>
    </row>
    <row r="66" spans="7:45">
      <c r="G66" t="s">
        <v>108</v>
      </c>
      <c r="H66" s="73">
        <v>193.25</v>
      </c>
      <c r="I66" s="46">
        <v>0</v>
      </c>
      <c r="J66" s="46">
        <v>1.93</v>
      </c>
      <c r="K66" s="46">
        <v>83.800000000000011</v>
      </c>
      <c r="L66" s="46">
        <v>8.6900000000000013</v>
      </c>
      <c r="M66" s="74">
        <v>0</v>
      </c>
      <c r="N66" s="73">
        <v>261.08999999999997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4.82</v>
      </c>
      <c r="Y66">
        <v>0</v>
      </c>
      <c r="Z66">
        <v>0.63</v>
      </c>
      <c r="AA66">
        <v>1.93</v>
      </c>
      <c r="AB66">
        <v>100</v>
      </c>
      <c r="AC66">
        <v>0</v>
      </c>
      <c r="AD66">
        <v>0</v>
      </c>
      <c r="AE66">
        <v>75</v>
      </c>
      <c r="AF66">
        <v>0</v>
      </c>
      <c r="AG66">
        <v>2.91</v>
      </c>
      <c r="AH66">
        <v>5.78</v>
      </c>
      <c r="AI66">
        <v>11.56</v>
      </c>
      <c r="AJ66">
        <v>192.62</v>
      </c>
      <c r="AK66">
        <v>261.08999999999997</v>
      </c>
      <c r="AL66">
        <v>100</v>
      </c>
      <c r="AM66">
        <v>8.19</v>
      </c>
      <c r="AN66">
        <v>0</v>
      </c>
      <c r="AO66">
        <v>14.45</v>
      </c>
      <c r="AP66">
        <v>14.93</v>
      </c>
      <c r="AQ66">
        <v>28.89</v>
      </c>
      <c r="AR66">
        <v>50</v>
      </c>
      <c r="AS66">
        <v>0</v>
      </c>
    </row>
    <row r="67" spans="7:45">
      <c r="G67" t="s">
        <v>109</v>
      </c>
      <c r="H67" s="73">
        <v>193.1</v>
      </c>
      <c r="I67" s="46">
        <v>0</v>
      </c>
      <c r="J67" s="46">
        <v>1.84</v>
      </c>
      <c r="K67" s="46">
        <v>76.38</v>
      </c>
      <c r="L67" s="46">
        <v>8.1300000000000008</v>
      </c>
      <c r="M67" s="74">
        <v>0</v>
      </c>
      <c r="N67" s="73">
        <v>261.08999999999997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0.96</v>
      </c>
      <c r="X67">
        <v>4.82</v>
      </c>
      <c r="Y67">
        <v>0</v>
      </c>
      <c r="Z67">
        <v>0.48</v>
      </c>
      <c r="AA67">
        <v>1.84</v>
      </c>
      <c r="AB67">
        <v>100</v>
      </c>
      <c r="AC67">
        <v>0</v>
      </c>
      <c r="AD67">
        <v>0</v>
      </c>
      <c r="AE67">
        <v>75</v>
      </c>
      <c r="AF67">
        <v>0</v>
      </c>
      <c r="AG67">
        <v>2.35</v>
      </c>
      <c r="AH67">
        <v>5.78</v>
      </c>
      <c r="AI67">
        <v>11.56</v>
      </c>
      <c r="AJ67">
        <v>192.62</v>
      </c>
      <c r="AK67">
        <v>261.08999999999997</v>
      </c>
      <c r="AL67">
        <v>100</v>
      </c>
      <c r="AM67">
        <v>8.19</v>
      </c>
      <c r="AN67">
        <v>0</v>
      </c>
      <c r="AO67">
        <v>14.45</v>
      </c>
      <c r="AP67">
        <v>7.51</v>
      </c>
      <c r="AQ67">
        <v>28.89</v>
      </c>
      <c r="AR67">
        <v>50</v>
      </c>
      <c r="AS67">
        <v>0</v>
      </c>
    </row>
    <row r="68" spans="7:45">
      <c r="G68" t="s">
        <v>110</v>
      </c>
      <c r="H68" s="73">
        <v>193.1</v>
      </c>
      <c r="I68" s="46">
        <v>0</v>
      </c>
      <c r="J68" s="46">
        <v>1.84</v>
      </c>
      <c r="K68" s="46">
        <v>68.87</v>
      </c>
      <c r="L68" s="46">
        <v>7.69</v>
      </c>
      <c r="M68" s="74">
        <v>0</v>
      </c>
      <c r="N68" s="73">
        <v>261.08999999999997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0.96</v>
      </c>
      <c r="X68">
        <v>4.82</v>
      </c>
      <c r="Y68">
        <v>0</v>
      </c>
      <c r="Z68">
        <v>0.48</v>
      </c>
      <c r="AA68">
        <v>1.84</v>
      </c>
      <c r="AB68">
        <v>100</v>
      </c>
      <c r="AC68">
        <v>0</v>
      </c>
      <c r="AD68">
        <v>0</v>
      </c>
      <c r="AE68">
        <v>75</v>
      </c>
      <c r="AF68">
        <v>0</v>
      </c>
      <c r="AG68">
        <v>1.91</v>
      </c>
      <c r="AH68">
        <v>5.78</v>
      </c>
      <c r="AI68">
        <v>11.56</v>
      </c>
      <c r="AJ68">
        <v>192.62</v>
      </c>
      <c r="AK68">
        <v>261.08999999999997</v>
      </c>
      <c r="AL68">
        <v>100</v>
      </c>
      <c r="AM68">
        <v>8.19</v>
      </c>
      <c r="AN68">
        <v>0</v>
      </c>
      <c r="AO68">
        <v>14.45</v>
      </c>
      <c r="AP68">
        <v>0</v>
      </c>
      <c r="AQ68">
        <v>28.89</v>
      </c>
      <c r="AR68">
        <v>50</v>
      </c>
      <c r="AS68">
        <v>0</v>
      </c>
    </row>
    <row r="69" spans="7:45">
      <c r="G69" t="s">
        <v>111</v>
      </c>
      <c r="H69" s="73">
        <v>193.1</v>
      </c>
      <c r="I69" s="46">
        <v>0</v>
      </c>
      <c r="J69" s="46">
        <v>1.84</v>
      </c>
      <c r="K69" s="46">
        <v>39.980000000000004</v>
      </c>
      <c r="L69" s="46">
        <v>7.2200000000000006</v>
      </c>
      <c r="M69" s="74">
        <v>0</v>
      </c>
      <c r="N69" s="73">
        <v>261.08999999999997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0.96</v>
      </c>
      <c r="X69">
        <v>4.82</v>
      </c>
      <c r="Y69">
        <v>0</v>
      </c>
      <c r="Z69">
        <v>0.48</v>
      </c>
      <c r="AA69">
        <v>1.84</v>
      </c>
      <c r="AB69">
        <v>100</v>
      </c>
      <c r="AC69">
        <v>0</v>
      </c>
      <c r="AD69">
        <v>0</v>
      </c>
      <c r="AE69">
        <v>75</v>
      </c>
      <c r="AF69">
        <v>0</v>
      </c>
      <c r="AG69">
        <v>1.44</v>
      </c>
      <c r="AH69">
        <v>5.78</v>
      </c>
      <c r="AI69">
        <v>11.56</v>
      </c>
      <c r="AJ69">
        <v>192.62</v>
      </c>
      <c r="AK69">
        <v>261.08999999999997</v>
      </c>
      <c r="AL69">
        <v>100</v>
      </c>
      <c r="AM69">
        <v>8.19</v>
      </c>
      <c r="AN69">
        <v>0</v>
      </c>
      <c r="AO69">
        <v>14.45</v>
      </c>
      <c r="AP69">
        <v>0</v>
      </c>
      <c r="AQ69">
        <v>0</v>
      </c>
      <c r="AR69">
        <v>50</v>
      </c>
      <c r="AS69">
        <v>0</v>
      </c>
    </row>
    <row r="70" spans="7:45">
      <c r="G70" t="s">
        <v>112</v>
      </c>
      <c r="H70" s="73">
        <v>193.1</v>
      </c>
      <c r="I70" s="46">
        <v>0</v>
      </c>
      <c r="J70" s="46">
        <v>1.84</v>
      </c>
      <c r="K70" s="46">
        <v>39.980000000000004</v>
      </c>
      <c r="L70" s="46">
        <v>6.7700000000000005</v>
      </c>
      <c r="M70" s="74">
        <v>0</v>
      </c>
      <c r="N70" s="73">
        <v>261.08999999999997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0.96</v>
      </c>
      <c r="X70">
        <v>4.82</v>
      </c>
      <c r="Y70">
        <v>0</v>
      </c>
      <c r="Z70">
        <v>0.48</v>
      </c>
      <c r="AA70">
        <v>1.84</v>
      </c>
      <c r="AB70">
        <v>100</v>
      </c>
      <c r="AC70">
        <v>0</v>
      </c>
      <c r="AD70">
        <v>0</v>
      </c>
      <c r="AE70">
        <v>75</v>
      </c>
      <c r="AF70">
        <v>0</v>
      </c>
      <c r="AG70">
        <v>0.99</v>
      </c>
      <c r="AH70">
        <v>5.78</v>
      </c>
      <c r="AI70">
        <v>11.56</v>
      </c>
      <c r="AJ70">
        <v>192.62</v>
      </c>
      <c r="AK70">
        <v>261.08999999999997</v>
      </c>
      <c r="AL70">
        <v>100</v>
      </c>
      <c r="AM70">
        <v>8.19</v>
      </c>
      <c r="AN70">
        <v>0</v>
      </c>
      <c r="AO70">
        <v>14.45</v>
      </c>
      <c r="AP70">
        <v>0</v>
      </c>
      <c r="AQ70">
        <v>0</v>
      </c>
      <c r="AR70">
        <v>50</v>
      </c>
      <c r="AS70">
        <v>0</v>
      </c>
    </row>
    <row r="71" spans="7:45">
      <c r="G71" t="s">
        <v>113</v>
      </c>
      <c r="H71" s="73">
        <v>193.1</v>
      </c>
      <c r="I71" s="46">
        <v>0</v>
      </c>
      <c r="J71" s="46">
        <v>1.84</v>
      </c>
      <c r="K71" s="46">
        <v>39.980000000000004</v>
      </c>
      <c r="L71" s="46">
        <v>6.41</v>
      </c>
      <c r="M71" s="74">
        <v>0</v>
      </c>
      <c r="N71" s="73">
        <v>261.08999999999997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0.96</v>
      </c>
      <c r="X71">
        <v>4.82</v>
      </c>
      <c r="Y71">
        <v>0</v>
      </c>
      <c r="Z71">
        <v>0.48</v>
      </c>
      <c r="AA71">
        <v>1.84</v>
      </c>
      <c r="AB71">
        <v>100</v>
      </c>
      <c r="AC71">
        <v>0</v>
      </c>
      <c r="AD71">
        <v>0</v>
      </c>
      <c r="AE71">
        <v>75</v>
      </c>
      <c r="AF71">
        <v>0</v>
      </c>
      <c r="AG71">
        <v>0.63</v>
      </c>
      <c r="AH71">
        <v>5.78</v>
      </c>
      <c r="AI71">
        <v>11.56</v>
      </c>
      <c r="AJ71">
        <v>192.62</v>
      </c>
      <c r="AK71">
        <v>261.08999999999997</v>
      </c>
      <c r="AL71">
        <v>100</v>
      </c>
      <c r="AM71">
        <v>8.19</v>
      </c>
      <c r="AN71">
        <v>0</v>
      </c>
      <c r="AO71">
        <v>14.45</v>
      </c>
      <c r="AP71">
        <v>0</v>
      </c>
      <c r="AQ71">
        <v>0</v>
      </c>
      <c r="AR71">
        <v>50</v>
      </c>
      <c r="AS71">
        <v>0</v>
      </c>
    </row>
    <row r="72" spans="7:45">
      <c r="G72" t="s">
        <v>114</v>
      </c>
      <c r="H72" s="73">
        <v>193.1</v>
      </c>
      <c r="I72" s="46">
        <v>0</v>
      </c>
      <c r="J72" s="46">
        <v>1.84</v>
      </c>
      <c r="K72" s="46">
        <v>39.980000000000004</v>
      </c>
      <c r="L72" s="46">
        <v>6.16</v>
      </c>
      <c r="M72" s="74">
        <v>0</v>
      </c>
      <c r="N72" s="73">
        <v>261.08999999999997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0.96</v>
      </c>
      <c r="X72">
        <v>4.82</v>
      </c>
      <c r="Y72">
        <v>0</v>
      </c>
      <c r="Z72">
        <v>0.48</v>
      </c>
      <c r="AA72">
        <v>1.84</v>
      </c>
      <c r="AB72">
        <v>100</v>
      </c>
      <c r="AC72">
        <v>0</v>
      </c>
      <c r="AD72">
        <v>0</v>
      </c>
      <c r="AE72">
        <v>75</v>
      </c>
      <c r="AF72">
        <v>0</v>
      </c>
      <c r="AG72">
        <v>0.38</v>
      </c>
      <c r="AH72">
        <v>5.78</v>
      </c>
      <c r="AI72">
        <v>11.56</v>
      </c>
      <c r="AJ72">
        <v>192.62</v>
      </c>
      <c r="AK72">
        <v>261.08999999999997</v>
      </c>
      <c r="AL72">
        <v>100</v>
      </c>
      <c r="AM72">
        <v>8.19</v>
      </c>
      <c r="AN72">
        <v>0</v>
      </c>
      <c r="AO72">
        <v>14.45</v>
      </c>
      <c r="AP72">
        <v>0</v>
      </c>
      <c r="AQ72">
        <v>0</v>
      </c>
      <c r="AR72">
        <v>50</v>
      </c>
      <c r="AS72">
        <v>0</v>
      </c>
    </row>
    <row r="73" spans="7:45">
      <c r="G73" t="s">
        <v>115</v>
      </c>
      <c r="H73" s="73">
        <v>193.1</v>
      </c>
      <c r="I73" s="46">
        <v>0</v>
      </c>
      <c r="J73" s="46">
        <v>1.84</v>
      </c>
      <c r="K73" s="46">
        <v>39.980000000000004</v>
      </c>
      <c r="L73" s="46">
        <v>5.95</v>
      </c>
      <c r="M73" s="74">
        <v>0</v>
      </c>
      <c r="N73" s="73">
        <v>261.08999999999997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0.96</v>
      </c>
      <c r="X73">
        <v>4.82</v>
      </c>
      <c r="Y73">
        <v>0</v>
      </c>
      <c r="Z73">
        <v>0.48</v>
      </c>
      <c r="AA73">
        <v>1.84</v>
      </c>
      <c r="AB73">
        <v>100</v>
      </c>
      <c r="AC73">
        <v>0</v>
      </c>
      <c r="AD73">
        <v>0</v>
      </c>
      <c r="AE73">
        <v>75</v>
      </c>
      <c r="AF73">
        <v>0</v>
      </c>
      <c r="AG73">
        <v>0.17</v>
      </c>
      <c r="AH73">
        <v>5.78</v>
      </c>
      <c r="AI73">
        <v>11.56</v>
      </c>
      <c r="AJ73">
        <v>192.62</v>
      </c>
      <c r="AK73">
        <v>261.08999999999997</v>
      </c>
      <c r="AL73">
        <v>100</v>
      </c>
      <c r="AM73">
        <v>8.19</v>
      </c>
      <c r="AN73">
        <v>0</v>
      </c>
      <c r="AO73">
        <v>14.45</v>
      </c>
      <c r="AP73">
        <v>0</v>
      </c>
      <c r="AQ73">
        <v>0</v>
      </c>
      <c r="AR73">
        <v>50</v>
      </c>
      <c r="AS73">
        <v>0</v>
      </c>
    </row>
    <row r="74" spans="7:45">
      <c r="G74" t="s">
        <v>116</v>
      </c>
      <c r="H74" s="73">
        <v>193.1</v>
      </c>
      <c r="I74" s="46">
        <v>0</v>
      </c>
      <c r="J74" s="46">
        <v>1.84</v>
      </c>
      <c r="K74" s="46">
        <v>39.980000000000004</v>
      </c>
      <c r="L74" s="46">
        <v>5.88</v>
      </c>
      <c r="M74" s="74">
        <v>0</v>
      </c>
      <c r="N74" s="73">
        <v>261.08999999999997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0.96</v>
      </c>
      <c r="X74">
        <v>4.82</v>
      </c>
      <c r="Y74">
        <v>0</v>
      </c>
      <c r="Z74">
        <v>0.48</v>
      </c>
      <c r="AA74">
        <v>1.84</v>
      </c>
      <c r="AB74">
        <v>100</v>
      </c>
      <c r="AC74">
        <v>0</v>
      </c>
      <c r="AD74">
        <v>0</v>
      </c>
      <c r="AE74">
        <v>75</v>
      </c>
      <c r="AF74">
        <v>0</v>
      </c>
      <c r="AG74">
        <v>0.1</v>
      </c>
      <c r="AH74">
        <v>5.78</v>
      </c>
      <c r="AI74">
        <v>11.56</v>
      </c>
      <c r="AJ74">
        <v>192.62</v>
      </c>
      <c r="AK74">
        <v>261.08999999999997</v>
      </c>
      <c r="AL74">
        <v>100</v>
      </c>
      <c r="AM74">
        <v>8.19</v>
      </c>
      <c r="AN74">
        <v>0</v>
      </c>
      <c r="AO74">
        <v>14.45</v>
      </c>
      <c r="AP74">
        <v>0</v>
      </c>
      <c r="AQ74">
        <v>0</v>
      </c>
      <c r="AR74">
        <v>50</v>
      </c>
      <c r="AS74">
        <v>0</v>
      </c>
    </row>
    <row r="75" spans="7:45">
      <c r="G75" t="s">
        <v>117</v>
      </c>
      <c r="H75" s="73">
        <v>193.15</v>
      </c>
      <c r="I75" s="46">
        <v>0</v>
      </c>
      <c r="J75" s="46">
        <v>1.93</v>
      </c>
      <c r="K75" s="46">
        <v>39.980000000000004</v>
      </c>
      <c r="L75" s="46">
        <v>5.78</v>
      </c>
      <c r="M75" s="74">
        <v>0</v>
      </c>
      <c r="N75" s="73">
        <v>233.38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4.82</v>
      </c>
      <c r="Y75">
        <v>0</v>
      </c>
      <c r="Z75">
        <v>0.53</v>
      </c>
      <c r="AA75">
        <v>1.93</v>
      </c>
      <c r="AB75">
        <v>100</v>
      </c>
      <c r="AC75">
        <v>55</v>
      </c>
      <c r="AD75">
        <v>25</v>
      </c>
      <c r="AE75">
        <v>75</v>
      </c>
      <c r="AF75">
        <v>0</v>
      </c>
      <c r="AG75">
        <v>0</v>
      </c>
      <c r="AH75">
        <v>5.78</v>
      </c>
      <c r="AI75">
        <v>11.56</v>
      </c>
      <c r="AJ75">
        <v>192.62</v>
      </c>
      <c r="AK75">
        <v>153.38</v>
      </c>
      <c r="AL75">
        <v>100</v>
      </c>
      <c r="AM75">
        <v>8.19</v>
      </c>
      <c r="AN75">
        <v>0</v>
      </c>
      <c r="AO75">
        <v>14.45</v>
      </c>
      <c r="AP75">
        <v>0</v>
      </c>
      <c r="AQ75">
        <v>0</v>
      </c>
      <c r="AR75">
        <v>50</v>
      </c>
      <c r="AS75">
        <v>0</v>
      </c>
    </row>
    <row r="76" spans="7:45">
      <c r="G76" t="s">
        <v>118</v>
      </c>
      <c r="H76" s="73">
        <v>193.15</v>
      </c>
      <c r="I76" s="46">
        <v>0</v>
      </c>
      <c r="J76" s="46">
        <v>1.93</v>
      </c>
      <c r="K76" s="46">
        <v>39.980000000000004</v>
      </c>
      <c r="L76" s="46">
        <v>5.78</v>
      </c>
      <c r="M76" s="74">
        <v>0</v>
      </c>
      <c r="N76" s="73">
        <v>233.38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0.96</v>
      </c>
      <c r="X76">
        <v>4.82</v>
      </c>
      <c r="Y76">
        <v>0</v>
      </c>
      <c r="Z76">
        <v>0.53</v>
      </c>
      <c r="AA76">
        <v>1.93</v>
      </c>
      <c r="AB76">
        <v>100</v>
      </c>
      <c r="AC76">
        <v>55</v>
      </c>
      <c r="AD76">
        <v>25</v>
      </c>
      <c r="AE76">
        <v>75</v>
      </c>
      <c r="AF76">
        <v>0</v>
      </c>
      <c r="AG76">
        <v>0</v>
      </c>
      <c r="AH76">
        <v>5.78</v>
      </c>
      <c r="AI76">
        <v>11.56</v>
      </c>
      <c r="AJ76">
        <v>192.62</v>
      </c>
      <c r="AK76">
        <v>153.38</v>
      </c>
      <c r="AL76">
        <v>100</v>
      </c>
      <c r="AM76">
        <v>8.19</v>
      </c>
      <c r="AN76">
        <v>0</v>
      </c>
      <c r="AO76">
        <v>14.45</v>
      </c>
      <c r="AP76">
        <v>0</v>
      </c>
      <c r="AQ76">
        <v>0</v>
      </c>
      <c r="AR76">
        <v>50</v>
      </c>
      <c r="AS76">
        <v>0</v>
      </c>
    </row>
    <row r="77" spans="7:45">
      <c r="G77" t="s">
        <v>119</v>
      </c>
      <c r="H77" s="73">
        <v>193.15</v>
      </c>
      <c r="I77" s="46">
        <v>0</v>
      </c>
      <c r="J77" s="46">
        <v>1.93</v>
      </c>
      <c r="K77" s="46">
        <v>39.980000000000004</v>
      </c>
      <c r="L77" s="46">
        <v>5.78</v>
      </c>
      <c r="M77" s="74">
        <v>0</v>
      </c>
      <c r="N77" s="73">
        <v>233.38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0.96</v>
      </c>
      <c r="X77">
        <v>4.82</v>
      </c>
      <c r="Y77">
        <v>0</v>
      </c>
      <c r="Z77">
        <v>0.53</v>
      </c>
      <c r="AA77">
        <v>1.93</v>
      </c>
      <c r="AB77">
        <v>100</v>
      </c>
      <c r="AC77">
        <v>55</v>
      </c>
      <c r="AD77">
        <v>25</v>
      </c>
      <c r="AE77">
        <v>75</v>
      </c>
      <c r="AF77">
        <v>0</v>
      </c>
      <c r="AG77">
        <v>0</v>
      </c>
      <c r="AH77">
        <v>5.78</v>
      </c>
      <c r="AI77">
        <v>11.56</v>
      </c>
      <c r="AJ77">
        <v>192.62</v>
      </c>
      <c r="AK77">
        <v>153.38</v>
      </c>
      <c r="AL77">
        <v>100</v>
      </c>
      <c r="AM77">
        <v>8.19</v>
      </c>
      <c r="AN77">
        <v>0</v>
      </c>
      <c r="AO77">
        <v>14.45</v>
      </c>
      <c r="AP77">
        <v>0</v>
      </c>
      <c r="AQ77">
        <v>0</v>
      </c>
      <c r="AR77">
        <v>50</v>
      </c>
      <c r="AS77">
        <v>0</v>
      </c>
    </row>
    <row r="78" spans="7:45">
      <c r="G78" t="s">
        <v>120</v>
      </c>
      <c r="H78" s="73">
        <v>193.15</v>
      </c>
      <c r="I78" s="46">
        <v>0</v>
      </c>
      <c r="J78" s="46">
        <v>1.93</v>
      </c>
      <c r="K78" s="46">
        <v>39.980000000000004</v>
      </c>
      <c r="L78" s="46">
        <v>5.78</v>
      </c>
      <c r="M78" s="74">
        <v>0</v>
      </c>
      <c r="N78" s="73">
        <v>233.38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0.96</v>
      </c>
      <c r="X78">
        <v>4.82</v>
      </c>
      <c r="Y78">
        <v>0</v>
      </c>
      <c r="Z78">
        <v>0.53</v>
      </c>
      <c r="AA78">
        <v>1.93</v>
      </c>
      <c r="AB78">
        <v>100</v>
      </c>
      <c r="AC78">
        <v>55</v>
      </c>
      <c r="AD78">
        <v>25</v>
      </c>
      <c r="AE78">
        <v>75</v>
      </c>
      <c r="AF78">
        <v>0</v>
      </c>
      <c r="AG78">
        <v>0</v>
      </c>
      <c r="AH78">
        <v>5.78</v>
      </c>
      <c r="AI78">
        <v>11.56</v>
      </c>
      <c r="AJ78">
        <v>192.62</v>
      </c>
      <c r="AK78">
        <v>153.38</v>
      </c>
      <c r="AL78">
        <v>100</v>
      </c>
      <c r="AM78">
        <v>8.19</v>
      </c>
      <c r="AN78">
        <v>0</v>
      </c>
      <c r="AO78">
        <v>14.45</v>
      </c>
      <c r="AP78">
        <v>0</v>
      </c>
      <c r="AQ78">
        <v>0</v>
      </c>
      <c r="AR78">
        <v>50</v>
      </c>
      <c r="AS78">
        <v>0</v>
      </c>
    </row>
    <row r="79" spans="7:45">
      <c r="G79" t="s">
        <v>121</v>
      </c>
      <c r="H79" s="73">
        <v>193.15</v>
      </c>
      <c r="I79" s="46">
        <v>0</v>
      </c>
      <c r="J79" s="46">
        <v>1.93</v>
      </c>
      <c r="K79" s="46">
        <v>39.980000000000004</v>
      </c>
      <c r="L79" s="46">
        <v>5.78</v>
      </c>
      <c r="M79" s="74">
        <v>0</v>
      </c>
      <c r="N79" s="73">
        <v>233.38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0.96</v>
      </c>
      <c r="X79">
        <v>4.82</v>
      </c>
      <c r="Y79">
        <v>0</v>
      </c>
      <c r="Z79">
        <v>0.53</v>
      </c>
      <c r="AA79">
        <v>1.93</v>
      </c>
      <c r="AB79">
        <v>100</v>
      </c>
      <c r="AC79">
        <v>55</v>
      </c>
      <c r="AD79">
        <v>25</v>
      </c>
      <c r="AE79">
        <v>75</v>
      </c>
      <c r="AF79">
        <v>0</v>
      </c>
      <c r="AG79">
        <v>0</v>
      </c>
      <c r="AH79">
        <v>5.78</v>
      </c>
      <c r="AI79">
        <v>11.56</v>
      </c>
      <c r="AJ79">
        <v>192.62</v>
      </c>
      <c r="AK79">
        <v>153.38</v>
      </c>
      <c r="AL79">
        <v>100</v>
      </c>
      <c r="AM79">
        <v>8.19</v>
      </c>
      <c r="AN79">
        <v>0</v>
      </c>
      <c r="AO79">
        <v>14.45</v>
      </c>
      <c r="AP79">
        <v>0</v>
      </c>
      <c r="AQ79">
        <v>0</v>
      </c>
      <c r="AR79">
        <v>50</v>
      </c>
      <c r="AS79">
        <v>0</v>
      </c>
    </row>
    <row r="80" spans="7:45">
      <c r="G80" t="s">
        <v>122</v>
      </c>
      <c r="H80" s="73">
        <v>193.15</v>
      </c>
      <c r="I80" s="46">
        <v>0</v>
      </c>
      <c r="J80" s="46">
        <v>1.93</v>
      </c>
      <c r="K80" s="46">
        <v>39.980000000000004</v>
      </c>
      <c r="L80" s="46">
        <v>5.78</v>
      </c>
      <c r="M80" s="74">
        <v>0</v>
      </c>
      <c r="N80" s="73">
        <v>233.38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0.96</v>
      </c>
      <c r="X80">
        <v>4.82</v>
      </c>
      <c r="Y80">
        <v>0</v>
      </c>
      <c r="Z80">
        <v>0.53</v>
      </c>
      <c r="AA80">
        <v>1.93</v>
      </c>
      <c r="AB80">
        <v>100</v>
      </c>
      <c r="AC80">
        <v>55</v>
      </c>
      <c r="AD80">
        <v>25</v>
      </c>
      <c r="AE80">
        <v>75</v>
      </c>
      <c r="AF80">
        <v>0</v>
      </c>
      <c r="AG80">
        <v>0</v>
      </c>
      <c r="AH80">
        <v>5.78</v>
      </c>
      <c r="AI80">
        <v>11.56</v>
      </c>
      <c r="AJ80">
        <v>192.62</v>
      </c>
      <c r="AK80">
        <v>153.38</v>
      </c>
      <c r="AL80">
        <v>100</v>
      </c>
      <c r="AM80">
        <v>8.19</v>
      </c>
      <c r="AN80">
        <v>0</v>
      </c>
      <c r="AO80">
        <v>14.45</v>
      </c>
      <c r="AP80">
        <v>0</v>
      </c>
      <c r="AQ80">
        <v>0</v>
      </c>
      <c r="AR80">
        <v>50</v>
      </c>
      <c r="AS80">
        <v>0</v>
      </c>
    </row>
    <row r="81" spans="7:45">
      <c r="G81" t="s">
        <v>123</v>
      </c>
      <c r="H81" s="73">
        <v>193.15</v>
      </c>
      <c r="I81" s="46">
        <v>0</v>
      </c>
      <c r="J81" s="46">
        <v>1.93</v>
      </c>
      <c r="K81" s="46">
        <v>39.980000000000004</v>
      </c>
      <c r="L81" s="46">
        <v>5.78</v>
      </c>
      <c r="M81" s="74">
        <v>0</v>
      </c>
      <c r="N81" s="73">
        <v>233.38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0.96</v>
      </c>
      <c r="X81">
        <v>4.82</v>
      </c>
      <c r="Y81">
        <v>0</v>
      </c>
      <c r="Z81">
        <v>0.53</v>
      </c>
      <c r="AA81">
        <v>1.93</v>
      </c>
      <c r="AB81">
        <v>100</v>
      </c>
      <c r="AC81">
        <v>55</v>
      </c>
      <c r="AD81">
        <v>25</v>
      </c>
      <c r="AE81">
        <v>75</v>
      </c>
      <c r="AF81">
        <v>0</v>
      </c>
      <c r="AG81">
        <v>0</v>
      </c>
      <c r="AH81">
        <v>5.78</v>
      </c>
      <c r="AI81">
        <v>11.56</v>
      </c>
      <c r="AJ81">
        <v>192.62</v>
      </c>
      <c r="AK81">
        <v>153.38</v>
      </c>
      <c r="AL81">
        <v>100</v>
      </c>
      <c r="AM81">
        <v>8.19</v>
      </c>
      <c r="AN81">
        <v>0</v>
      </c>
      <c r="AO81">
        <v>14.45</v>
      </c>
      <c r="AP81">
        <v>0</v>
      </c>
      <c r="AQ81">
        <v>0</v>
      </c>
      <c r="AR81">
        <v>50</v>
      </c>
      <c r="AS81">
        <v>0</v>
      </c>
    </row>
    <row r="82" spans="7:45">
      <c r="G82" t="s">
        <v>124</v>
      </c>
      <c r="H82" s="73">
        <v>193.15</v>
      </c>
      <c r="I82" s="46">
        <v>0</v>
      </c>
      <c r="J82" s="46">
        <v>1.93</v>
      </c>
      <c r="K82" s="46">
        <v>39.980000000000004</v>
      </c>
      <c r="L82" s="46">
        <v>5.78</v>
      </c>
      <c r="M82" s="74">
        <v>0</v>
      </c>
      <c r="N82" s="73">
        <v>233.38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0.96</v>
      </c>
      <c r="X82">
        <v>4.82</v>
      </c>
      <c r="Y82">
        <v>0</v>
      </c>
      <c r="Z82">
        <v>0.53</v>
      </c>
      <c r="AA82">
        <v>1.93</v>
      </c>
      <c r="AB82">
        <v>100</v>
      </c>
      <c r="AC82">
        <v>55</v>
      </c>
      <c r="AD82">
        <v>25</v>
      </c>
      <c r="AE82">
        <v>75</v>
      </c>
      <c r="AF82">
        <v>0</v>
      </c>
      <c r="AG82">
        <v>0</v>
      </c>
      <c r="AH82">
        <v>5.78</v>
      </c>
      <c r="AI82">
        <v>11.56</v>
      </c>
      <c r="AJ82">
        <v>192.62</v>
      </c>
      <c r="AK82">
        <v>153.38</v>
      </c>
      <c r="AL82">
        <v>100</v>
      </c>
      <c r="AM82">
        <v>8.19</v>
      </c>
      <c r="AN82">
        <v>0</v>
      </c>
      <c r="AO82">
        <v>14.45</v>
      </c>
      <c r="AP82">
        <v>0</v>
      </c>
      <c r="AQ82">
        <v>0</v>
      </c>
      <c r="AR82">
        <v>50</v>
      </c>
      <c r="AS82">
        <v>0</v>
      </c>
    </row>
    <row r="83" spans="7:45">
      <c r="G83" t="s">
        <v>125</v>
      </c>
      <c r="H83" s="73">
        <v>193.15</v>
      </c>
      <c r="I83" s="46">
        <v>0</v>
      </c>
      <c r="J83" s="46">
        <v>1.93</v>
      </c>
      <c r="K83" s="46">
        <v>39.980000000000004</v>
      </c>
      <c r="L83" s="46">
        <v>5.78</v>
      </c>
      <c r="M83" s="74">
        <v>0</v>
      </c>
      <c r="N83" s="73">
        <v>233.38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0.96</v>
      </c>
      <c r="X83">
        <v>4.82</v>
      </c>
      <c r="Y83">
        <v>0</v>
      </c>
      <c r="Z83">
        <v>0.53</v>
      </c>
      <c r="AA83">
        <v>1.93</v>
      </c>
      <c r="AB83">
        <v>0</v>
      </c>
      <c r="AC83">
        <v>55</v>
      </c>
      <c r="AD83">
        <v>25</v>
      </c>
      <c r="AE83">
        <v>75</v>
      </c>
      <c r="AF83">
        <v>0</v>
      </c>
      <c r="AG83">
        <v>0</v>
      </c>
      <c r="AH83">
        <v>5.78</v>
      </c>
      <c r="AI83">
        <v>11.56</v>
      </c>
      <c r="AJ83">
        <v>192.62</v>
      </c>
      <c r="AK83">
        <v>153.38</v>
      </c>
      <c r="AL83">
        <v>100</v>
      </c>
      <c r="AM83">
        <v>8.19</v>
      </c>
      <c r="AN83">
        <v>0</v>
      </c>
      <c r="AO83">
        <v>14.45</v>
      </c>
      <c r="AP83">
        <v>0</v>
      </c>
      <c r="AQ83">
        <v>0</v>
      </c>
      <c r="AR83">
        <v>50</v>
      </c>
      <c r="AS83">
        <v>0</v>
      </c>
    </row>
    <row r="84" spans="7:45">
      <c r="G84" t="s">
        <v>126</v>
      </c>
      <c r="H84" s="73">
        <v>193.15</v>
      </c>
      <c r="I84" s="46">
        <v>0</v>
      </c>
      <c r="J84" s="46">
        <v>1.93</v>
      </c>
      <c r="K84" s="46">
        <v>39.980000000000004</v>
      </c>
      <c r="L84" s="46">
        <v>5.78</v>
      </c>
      <c r="M84" s="74">
        <v>0</v>
      </c>
      <c r="N84" s="73">
        <v>233.38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0.96</v>
      </c>
      <c r="X84">
        <v>4.82</v>
      </c>
      <c r="Y84">
        <v>0</v>
      </c>
      <c r="Z84">
        <v>0.53</v>
      </c>
      <c r="AA84">
        <v>1.93</v>
      </c>
      <c r="AB84">
        <v>0</v>
      </c>
      <c r="AC84">
        <v>55</v>
      </c>
      <c r="AD84">
        <v>25</v>
      </c>
      <c r="AE84">
        <v>75</v>
      </c>
      <c r="AF84">
        <v>0</v>
      </c>
      <c r="AG84">
        <v>0</v>
      </c>
      <c r="AH84">
        <v>5.78</v>
      </c>
      <c r="AI84">
        <v>11.56</v>
      </c>
      <c r="AJ84">
        <v>192.62</v>
      </c>
      <c r="AK84">
        <v>153.38</v>
      </c>
      <c r="AL84">
        <v>100</v>
      </c>
      <c r="AM84">
        <v>8.19</v>
      </c>
      <c r="AN84">
        <v>0</v>
      </c>
      <c r="AO84">
        <v>14.45</v>
      </c>
      <c r="AP84">
        <v>0</v>
      </c>
      <c r="AQ84">
        <v>0</v>
      </c>
      <c r="AR84">
        <v>50</v>
      </c>
      <c r="AS84">
        <v>0</v>
      </c>
    </row>
    <row r="85" spans="7:45">
      <c r="G85" t="s">
        <v>127</v>
      </c>
      <c r="H85" s="73">
        <v>193.15</v>
      </c>
      <c r="I85" s="46">
        <v>0</v>
      </c>
      <c r="J85" s="46">
        <v>1.93</v>
      </c>
      <c r="K85" s="46">
        <v>39.980000000000004</v>
      </c>
      <c r="L85" s="46">
        <v>5.78</v>
      </c>
      <c r="M85" s="74">
        <v>0</v>
      </c>
      <c r="N85" s="73">
        <v>233.38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0.96</v>
      </c>
      <c r="X85">
        <v>4.82</v>
      </c>
      <c r="Y85">
        <v>0</v>
      </c>
      <c r="Z85">
        <v>0.53</v>
      </c>
      <c r="AA85">
        <v>1.93</v>
      </c>
      <c r="AB85">
        <v>0</v>
      </c>
      <c r="AC85">
        <v>55</v>
      </c>
      <c r="AD85">
        <v>25</v>
      </c>
      <c r="AE85">
        <v>75</v>
      </c>
      <c r="AF85">
        <v>0</v>
      </c>
      <c r="AG85">
        <v>0</v>
      </c>
      <c r="AH85">
        <v>5.78</v>
      </c>
      <c r="AI85">
        <v>11.56</v>
      </c>
      <c r="AJ85">
        <v>192.62</v>
      </c>
      <c r="AK85">
        <v>153.38</v>
      </c>
      <c r="AL85">
        <v>100</v>
      </c>
      <c r="AM85">
        <v>8.19</v>
      </c>
      <c r="AN85">
        <v>0</v>
      </c>
      <c r="AO85">
        <v>14.45</v>
      </c>
      <c r="AP85">
        <v>0</v>
      </c>
      <c r="AQ85">
        <v>0</v>
      </c>
      <c r="AR85">
        <v>50</v>
      </c>
      <c r="AS85">
        <v>0</v>
      </c>
    </row>
    <row r="86" spans="7:45">
      <c r="G86" t="s">
        <v>128</v>
      </c>
      <c r="H86" s="73">
        <v>193.15</v>
      </c>
      <c r="I86" s="46">
        <v>0</v>
      </c>
      <c r="J86" s="46">
        <v>1.93</v>
      </c>
      <c r="K86" s="46">
        <v>39.980000000000004</v>
      </c>
      <c r="L86" s="46">
        <v>5.78</v>
      </c>
      <c r="M86" s="74">
        <v>0</v>
      </c>
      <c r="N86" s="73">
        <v>233.38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0.96</v>
      </c>
      <c r="X86">
        <v>4.82</v>
      </c>
      <c r="Y86">
        <v>0</v>
      </c>
      <c r="Z86">
        <v>0.53</v>
      </c>
      <c r="AA86">
        <v>1.93</v>
      </c>
      <c r="AB86">
        <v>0</v>
      </c>
      <c r="AC86">
        <v>55</v>
      </c>
      <c r="AD86">
        <v>25</v>
      </c>
      <c r="AE86">
        <v>75</v>
      </c>
      <c r="AF86">
        <v>0</v>
      </c>
      <c r="AG86">
        <v>0</v>
      </c>
      <c r="AH86">
        <v>5.78</v>
      </c>
      <c r="AI86">
        <v>11.56</v>
      </c>
      <c r="AJ86">
        <v>192.62</v>
      </c>
      <c r="AK86">
        <v>153.38</v>
      </c>
      <c r="AL86">
        <v>100</v>
      </c>
      <c r="AM86">
        <v>8.19</v>
      </c>
      <c r="AN86">
        <v>0</v>
      </c>
      <c r="AO86">
        <v>14.45</v>
      </c>
      <c r="AP86">
        <v>0</v>
      </c>
      <c r="AQ86">
        <v>0</v>
      </c>
      <c r="AR86">
        <v>50</v>
      </c>
      <c r="AS86">
        <v>0</v>
      </c>
    </row>
    <row r="87" spans="7:45">
      <c r="G87" t="s">
        <v>129</v>
      </c>
      <c r="H87" s="73">
        <v>193.15</v>
      </c>
      <c r="I87" s="46">
        <v>0</v>
      </c>
      <c r="J87" s="46">
        <v>1.93</v>
      </c>
      <c r="K87" s="46">
        <v>39.980000000000004</v>
      </c>
      <c r="L87" s="46">
        <v>5.78</v>
      </c>
      <c r="M87" s="74">
        <v>0</v>
      </c>
      <c r="N87" s="73">
        <v>233.38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0.96</v>
      </c>
      <c r="X87">
        <v>4.82</v>
      </c>
      <c r="Y87">
        <v>0</v>
      </c>
      <c r="Z87">
        <v>0.53</v>
      </c>
      <c r="AA87">
        <v>1.93</v>
      </c>
      <c r="AB87">
        <v>0</v>
      </c>
      <c r="AC87">
        <v>55</v>
      </c>
      <c r="AD87">
        <v>25</v>
      </c>
      <c r="AE87">
        <v>75</v>
      </c>
      <c r="AF87">
        <v>0</v>
      </c>
      <c r="AG87">
        <v>0</v>
      </c>
      <c r="AH87">
        <v>5.78</v>
      </c>
      <c r="AI87">
        <v>11.56</v>
      </c>
      <c r="AJ87">
        <v>192.62</v>
      </c>
      <c r="AK87">
        <v>153.38</v>
      </c>
      <c r="AL87">
        <v>100</v>
      </c>
      <c r="AM87">
        <v>8.19</v>
      </c>
      <c r="AN87">
        <v>0</v>
      </c>
      <c r="AO87">
        <v>14.45</v>
      </c>
      <c r="AP87">
        <v>0</v>
      </c>
      <c r="AQ87">
        <v>0</v>
      </c>
      <c r="AR87">
        <v>50</v>
      </c>
      <c r="AS87">
        <v>0</v>
      </c>
    </row>
    <row r="88" spans="7:45">
      <c r="G88" t="s">
        <v>130</v>
      </c>
      <c r="H88" s="73">
        <v>193.15</v>
      </c>
      <c r="I88" s="46">
        <v>0</v>
      </c>
      <c r="J88" s="46">
        <v>1.93</v>
      </c>
      <c r="K88" s="46">
        <v>39.980000000000004</v>
      </c>
      <c r="L88" s="46">
        <v>5.78</v>
      </c>
      <c r="M88" s="74">
        <v>0</v>
      </c>
      <c r="N88" s="73">
        <v>233.38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0.96</v>
      </c>
      <c r="X88">
        <v>4.82</v>
      </c>
      <c r="Y88">
        <v>0</v>
      </c>
      <c r="Z88">
        <v>0.53</v>
      </c>
      <c r="AA88">
        <v>1.93</v>
      </c>
      <c r="AB88">
        <v>0</v>
      </c>
      <c r="AC88">
        <v>55</v>
      </c>
      <c r="AD88">
        <v>25</v>
      </c>
      <c r="AE88">
        <v>75</v>
      </c>
      <c r="AF88">
        <v>0</v>
      </c>
      <c r="AG88">
        <v>0</v>
      </c>
      <c r="AH88">
        <v>5.78</v>
      </c>
      <c r="AI88">
        <v>11.56</v>
      </c>
      <c r="AJ88">
        <v>192.62</v>
      </c>
      <c r="AK88">
        <v>153.38</v>
      </c>
      <c r="AL88">
        <v>100</v>
      </c>
      <c r="AM88">
        <v>8.19</v>
      </c>
      <c r="AN88">
        <v>0</v>
      </c>
      <c r="AO88">
        <v>14.45</v>
      </c>
      <c r="AP88">
        <v>0</v>
      </c>
      <c r="AQ88">
        <v>0</v>
      </c>
      <c r="AR88">
        <v>50</v>
      </c>
      <c r="AS88">
        <v>0</v>
      </c>
    </row>
    <row r="89" spans="7:45">
      <c r="G89" t="s">
        <v>131</v>
      </c>
      <c r="H89" s="73">
        <v>193.15</v>
      </c>
      <c r="I89" s="46">
        <v>0</v>
      </c>
      <c r="J89" s="46">
        <v>1.93</v>
      </c>
      <c r="K89" s="46">
        <v>39.980000000000004</v>
      </c>
      <c r="L89" s="46">
        <v>5.78</v>
      </c>
      <c r="M89" s="74">
        <v>0</v>
      </c>
      <c r="N89" s="73">
        <v>233.38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0.96</v>
      </c>
      <c r="X89">
        <v>4.82</v>
      </c>
      <c r="Y89">
        <v>0</v>
      </c>
      <c r="Z89">
        <v>0.53</v>
      </c>
      <c r="AA89">
        <v>1.93</v>
      </c>
      <c r="AB89">
        <v>0</v>
      </c>
      <c r="AC89">
        <v>55</v>
      </c>
      <c r="AD89">
        <v>25</v>
      </c>
      <c r="AE89">
        <v>75</v>
      </c>
      <c r="AF89">
        <v>0</v>
      </c>
      <c r="AG89">
        <v>0</v>
      </c>
      <c r="AH89">
        <v>5.78</v>
      </c>
      <c r="AI89">
        <v>11.56</v>
      </c>
      <c r="AJ89">
        <v>192.62</v>
      </c>
      <c r="AK89">
        <v>153.38</v>
      </c>
      <c r="AL89">
        <v>100</v>
      </c>
      <c r="AM89">
        <v>8.19</v>
      </c>
      <c r="AN89">
        <v>0</v>
      </c>
      <c r="AO89">
        <v>14.45</v>
      </c>
      <c r="AP89">
        <v>0</v>
      </c>
      <c r="AQ89">
        <v>0</v>
      </c>
      <c r="AR89">
        <v>50</v>
      </c>
      <c r="AS89">
        <v>0</v>
      </c>
    </row>
    <row r="90" spans="7:45">
      <c r="G90" t="s">
        <v>132</v>
      </c>
      <c r="H90" s="73">
        <v>193.15</v>
      </c>
      <c r="I90" s="46">
        <v>0</v>
      </c>
      <c r="J90" s="46">
        <v>1.93</v>
      </c>
      <c r="K90" s="46">
        <v>39.980000000000004</v>
      </c>
      <c r="L90" s="46">
        <v>5.78</v>
      </c>
      <c r="M90" s="74">
        <v>0</v>
      </c>
      <c r="N90" s="73">
        <v>233.38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0.96</v>
      </c>
      <c r="X90">
        <v>4.82</v>
      </c>
      <c r="Y90">
        <v>0</v>
      </c>
      <c r="Z90">
        <v>0.53</v>
      </c>
      <c r="AA90">
        <v>1.93</v>
      </c>
      <c r="AB90">
        <v>0</v>
      </c>
      <c r="AC90">
        <v>55</v>
      </c>
      <c r="AD90">
        <v>25</v>
      </c>
      <c r="AE90">
        <v>75</v>
      </c>
      <c r="AF90">
        <v>0</v>
      </c>
      <c r="AG90">
        <v>0</v>
      </c>
      <c r="AH90">
        <v>5.78</v>
      </c>
      <c r="AI90">
        <v>11.56</v>
      </c>
      <c r="AJ90">
        <v>192.62</v>
      </c>
      <c r="AK90">
        <v>153.38</v>
      </c>
      <c r="AL90">
        <v>100</v>
      </c>
      <c r="AM90">
        <v>8.19</v>
      </c>
      <c r="AN90">
        <v>0</v>
      </c>
      <c r="AO90">
        <v>14.45</v>
      </c>
      <c r="AP90">
        <v>0</v>
      </c>
      <c r="AQ90">
        <v>0</v>
      </c>
      <c r="AR90">
        <v>50</v>
      </c>
      <c r="AS90">
        <v>0</v>
      </c>
    </row>
    <row r="91" spans="7:45">
      <c r="G91" t="s">
        <v>133</v>
      </c>
      <c r="H91" s="73">
        <v>193.1</v>
      </c>
      <c r="I91" s="46">
        <v>0</v>
      </c>
      <c r="J91" s="46">
        <v>1.93</v>
      </c>
      <c r="K91" s="46">
        <v>39.980000000000004</v>
      </c>
      <c r="L91" s="46">
        <v>5.78</v>
      </c>
      <c r="M91" s="74">
        <v>0</v>
      </c>
      <c r="N91" s="73">
        <v>327.73</v>
      </c>
      <c r="O91" s="46">
        <v>276.11</v>
      </c>
      <c r="P91" s="46">
        <v>0</v>
      </c>
      <c r="Q91" s="46">
        <v>0</v>
      </c>
      <c r="R91" s="46">
        <v>0</v>
      </c>
      <c r="S91" s="74">
        <v>0</v>
      </c>
      <c r="W91">
        <v>0.96</v>
      </c>
      <c r="X91">
        <v>4.82</v>
      </c>
      <c r="Y91">
        <v>51.11</v>
      </c>
      <c r="Z91">
        <v>0.48</v>
      </c>
      <c r="AA91">
        <v>1.93</v>
      </c>
      <c r="AB91">
        <v>0</v>
      </c>
      <c r="AC91">
        <v>55</v>
      </c>
      <c r="AD91">
        <v>0</v>
      </c>
      <c r="AE91">
        <v>75</v>
      </c>
      <c r="AF91">
        <v>0</v>
      </c>
      <c r="AG91">
        <v>0</v>
      </c>
      <c r="AH91">
        <v>5.78</v>
      </c>
      <c r="AI91">
        <v>11.56</v>
      </c>
      <c r="AJ91">
        <v>192.62</v>
      </c>
      <c r="AK91">
        <v>153.38</v>
      </c>
      <c r="AL91">
        <v>100</v>
      </c>
      <c r="AM91">
        <v>8.19</v>
      </c>
      <c r="AN91">
        <v>119.35</v>
      </c>
      <c r="AO91">
        <v>14.45</v>
      </c>
      <c r="AP91">
        <v>0</v>
      </c>
      <c r="AQ91">
        <v>0</v>
      </c>
      <c r="AR91">
        <v>50</v>
      </c>
      <c r="AS91">
        <v>0</v>
      </c>
    </row>
    <row r="92" spans="7:45">
      <c r="G92" t="s">
        <v>134</v>
      </c>
      <c r="H92" s="73">
        <v>193.1</v>
      </c>
      <c r="I92" s="46">
        <v>0</v>
      </c>
      <c r="J92" s="46">
        <v>1.93</v>
      </c>
      <c r="K92" s="46">
        <v>39.980000000000004</v>
      </c>
      <c r="L92" s="46">
        <v>5.78</v>
      </c>
      <c r="M92" s="74">
        <v>0</v>
      </c>
      <c r="N92" s="73">
        <v>327.73</v>
      </c>
      <c r="O92" s="46">
        <v>276.11</v>
      </c>
      <c r="P92" s="46">
        <v>0</v>
      </c>
      <c r="Q92" s="46">
        <v>0</v>
      </c>
      <c r="R92" s="46">
        <v>0</v>
      </c>
      <c r="S92" s="74">
        <v>0</v>
      </c>
      <c r="W92">
        <v>0.96</v>
      </c>
      <c r="X92">
        <v>4.82</v>
      </c>
      <c r="Y92">
        <v>51.11</v>
      </c>
      <c r="Z92">
        <v>0.48</v>
      </c>
      <c r="AA92">
        <v>1.93</v>
      </c>
      <c r="AB92">
        <v>0</v>
      </c>
      <c r="AC92">
        <v>55</v>
      </c>
      <c r="AD92">
        <v>0</v>
      </c>
      <c r="AE92">
        <v>75</v>
      </c>
      <c r="AF92">
        <v>0</v>
      </c>
      <c r="AG92">
        <v>0</v>
      </c>
      <c r="AH92">
        <v>5.78</v>
      </c>
      <c r="AI92">
        <v>11.56</v>
      </c>
      <c r="AJ92">
        <v>192.62</v>
      </c>
      <c r="AK92">
        <v>153.38</v>
      </c>
      <c r="AL92">
        <v>100</v>
      </c>
      <c r="AM92">
        <v>8.19</v>
      </c>
      <c r="AN92">
        <v>119.35</v>
      </c>
      <c r="AO92">
        <v>14.45</v>
      </c>
      <c r="AP92">
        <v>0</v>
      </c>
      <c r="AQ92">
        <v>0</v>
      </c>
      <c r="AR92">
        <v>50</v>
      </c>
      <c r="AS92">
        <v>0</v>
      </c>
    </row>
    <row r="93" spans="7:45">
      <c r="G93" t="s">
        <v>135</v>
      </c>
      <c r="H93" s="73">
        <v>193.1</v>
      </c>
      <c r="I93" s="46">
        <v>0</v>
      </c>
      <c r="J93" s="46">
        <v>1.93</v>
      </c>
      <c r="K93" s="46">
        <v>39.980000000000004</v>
      </c>
      <c r="L93" s="46">
        <v>5.78</v>
      </c>
      <c r="M93" s="74">
        <v>0</v>
      </c>
      <c r="N93" s="73">
        <v>327.73</v>
      </c>
      <c r="O93" s="46">
        <v>276.11</v>
      </c>
      <c r="P93" s="46">
        <v>0</v>
      </c>
      <c r="Q93" s="46">
        <v>0</v>
      </c>
      <c r="R93" s="46">
        <v>0</v>
      </c>
      <c r="S93" s="74">
        <v>0</v>
      </c>
      <c r="W93">
        <v>0.96</v>
      </c>
      <c r="X93">
        <v>4.82</v>
      </c>
      <c r="Y93">
        <v>51.11</v>
      </c>
      <c r="Z93">
        <v>0.48</v>
      </c>
      <c r="AA93">
        <v>1.93</v>
      </c>
      <c r="AB93">
        <v>0</v>
      </c>
      <c r="AC93">
        <v>55</v>
      </c>
      <c r="AD93">
        <v>0</v>
      </c>
      <c r="AE93">
        <v>75</v>
      </c>
      <c r="AF93">
        <v>0</v>
      </c>
      <c r="AG93">
        <v>0</v>
      </c>
      <c r="AH93">
        <v>5.78</v>
      </c>
      <c r="AI93">
        <v>11.56</v>
      </c>
      <c r="AJ93">
        <v>192.62</v>
      </c>
      <c r="AK93">
        <v>153.38</v>
      </c>
      <c r="AL93">
        <v>100</v>
      </c>
      <c r="AM93">
        <v>8.19</v>
      </c>
      <c r="AN93">
        <v>119.35</v>
      </c>
      <c r="AO93">
        <v>14.45</v>
      </c>
      <c r="AP93">
        <v>0</v>
      </c>
      <c r="AQ93">
        <v>0</v>
      </c>
      <c r="AR93">
        <v>50</v>
      </c>
      <c r="AS93">
        <v>0</v>
      </c>
    </row>
    <row r="94" spans="7:45">
      <c r="G94" t="s">
        <v>136</v>
      </c>
      <c r="H94" s="73">
        <v>193.1</v>
      </c>
      <c r="I94" s="46">
        <v>0</v>
      </c>
      <c r="J94" s="46">
        <v>1.93</v>
      </c>
      <c r="K94" s="46">
        <v>39.980000000000004</v>
      </c>
      <c r="L94" s="46">
        <v>5.78</v>
      </c>
      <c r="M94" s="74">
        <v>0</v>
      </c>
      <c r="N94" s="73">
        <v>327.73</v>
      </c>
      <c r="O94" s="46">
        <v>276.11</v>
      </c>
      <c r="P94" s="46">
        <v>0</v>
      </c>
      <c r="Q94" s="46">
        <v>0</v>
      </c>
      <c r="R94" s="46">
        <v>0</v>
      </c>
      <c r="S94" s="74">
        <v>0</v>
      </c>
      <c r="W94">
        <v>0.96</v>
      </c>
      <c r="X94">
        <v>4.82</v>
      </c>
      <c r="Y94">
        <v>51.11</v>
      </c>
      <c r="Z94">
        <v>0.48</v>
      </c>
      <c r="AA94">
        <v>1.93</v>
      </c>
      <c r="AB94">
        <v>0</v>
      </c>
      <c r="AC94">
        <v>55</v>
      </c>
      <c r="AD94">
        <v>0</v>
      </c>
      <c r="AE94">
        <v>75</v>
      </c>
      <c r="AF94">
        <v>0</v>
      </c>
      <c r="AG94">
        <v>0</v>
      </c>
      <c r="AH94">
        <v>5.78</v>
      </c>
      <c r="AI94">
        <v>11.56</v>
      </c>
      <c r="AJ94">
        <v>192.62</v>
      </c>
      <c r="AK94">
        <v>153.38</v>
      </c>
      <c r="AL94">
        <v>100</v>
      </c>
      <c r="AM94">
        <v>8.19</v>
      </c>
      <c r="AN94">
        <v>119.35</v>
      </c>
      <c r="AO94">
        <v>14.45</v>
      </c>
      <c r="AP94">
        <v>0</v>
      </c>
      <c r="AQ94">
        <v>0</v>
      </c>
      <c r="AR94">
        <v>50</v>
      </c>
      <c r="AS94">
        <v>0</v>
      </c>
    </row>
    <row r="95" spans="7:45">
      <c r="G95" t="s">
        <v>137</v>
      </c>
      <c r="H95" s="73">
        <v>193.05</v>
      </c>
      <c r="I95" s="46">
        <v>0</v>
      </c>
      <c r="J95" s="46">
        <v>1.84</v>
      </c>
      <c r="K95" s="46">
        <v>39.980000000000004</v>
      </c>
      <c r="L95" s="46">
        <v>5.78</v>
      </c>
      <c r="M95" s="74">
        <v>0</v>
      </c>
      <c r="N95" s="73">
        <v>272.73</v>
      </c>
      <c r="O95" s="46">
        <v>276.11</v>
      </c>
      <c r="P95" s="46">
        <v>0</v>
      </c>
      <c r="Q95" s="46">
        <v>0</v>
      </c>
      <c r="R95" s="46">
        <v>0</v>
      </c>
      <c r="S95" s="74">
        <v>0</v>
      </c>
      <c r="W95">
        <v>0.96</v>
      </c>
      <c r="X95">
        <v>4.82</v>
      </c>
      <c r="Y95">
        <v>51.11</v>
      </c>
      <c r="Z95">
        <v>0.43</v>
      </c>
      <c r="AA95">
        <v>1.84</v>
      </c>
      <c r="AB95">
        <v>0</v>
      </c>
      <c r="AC95">
        <v>0</v>
      </c>
      <c r="AD95">
        <v>0</v>
      </c>
      <c r="AE95">
        <v>75</v>
      </c>
      <c r="AF95">
        <v>0</v>
      </c>
      <c r="AG95">
        <v>0</v>
      </c>
      <c r="AH95">
        <v>5.78</v>
      </c>
      <c r="AI95">
        <v>11.56</v>
      </c>
      <c r="AJ95">
        <v>192.62</v>
      </c>
      <c r="AK95">
        <v>153.38</v>
      </c>
      <c r="AL95">
        <v>100</v>
      </c>
      <c r="AM95">
        <v>8.19</v>
      </c>
      <c r="AN95">
        <v>119.35</v>
      </c>
      <c r="AO95">
        <v>14.45</v>
      </c>
      <c r="AP95">
        <v>0</v>
      </c>
      <c r="AQ95">
        <v>0</v>
      </c>
      <c r="AR95">
        <v>50</v>
      </c>
      <c r="AS95">
        <v>0</v>
      </c>
    </row>
    <row r="96" spans="7:45">
      <c r="G96" t="s">
        <v>138</v>
      </c>
      <c r="H96" s="73">
        <v>193.05</v>
      </c>
      <c r="I96" s="46">
        <v>0</v>
      </c>
      <c r="J96" s="46">
        <v>1.84</v>
      </c>
      <c r="K96" s="46">
        <v>39.980000000000004</v>
      </c>
      <c r="L96" s="46">
        <v>5.78</v>
      </c>
      <c r="M96" s="74">
        <v>0</v>
      </c>
      <c r="N96" s="73">
        <v>272.73</v>
      </c>
      <c r="O96" s="46">
        <v>276.11</v>
      </c>
      <c r="P96" s="46">
        <v>0</v>
      </c>
      <c r="Q96" s="46">
        <v>0</v>
      </c>
      <c r="R96" s="46">
        <v>0</v>
      </c>
      <c r="S96" s="74">
        <v>0</v>
      </c>
      <c r="W96">
        <v>0.96</v>
      </c>
      <c r="X96">
        <v>4.82</v>
      </c>
      <c r="Y96">
        <v>51.11</v>
      </c>
      <c r="Z96">
        <v>0.43</v>
      </c>
      <c r="AA96">
        <v>1.84</v>
      </c>
      <c r="AB96">
        <v>0</v>
      </c>
      <c r="AC96">
        <v>0</v>
      </c>
      <c r="AD96">
        <v>0</v>
      </c>
      <c r="AE96">
        <v>75</v>
      </c>
      <c r="AF96">
        <v>0</v>
      </c>
      <c r="AG96">
        <v>0</v>
      </c>
      <c r="AH96">
        <v>5.78</v>
      </c>
      <c r="AI96">
        <v>11.56</v>
      </c>
      <c r="AJ96">
        <v>192.62</v>
      </c>
      <c r="AK96">
        <v>153.38</v>
      </c>
      <c r="AL96">
        <v>100</v>
      </c>
      <c r="AM96">
        <v>8.19</v>
      </c>
      <c r="AN96">
        <v>119.35</v>
      </c>
      <c r="AO96">
        <v>14.45</v>
      </c>
      <c r="AP96">
        <v>0</v>
      </c>
      <c r="AQ96">
        <v>0</v>
      </c>
      <c r="AR96">
        <v>50</v>
      </c>
      <c r="AS96">
        <v>0</v>
      </c>
    </row>
    <row r="97" spans="1:133">
      <c r="G97" t="s">
        <v>139</v>
      </c>
      <c r="H97" s="73">
        <v>193.05</v>
      </c>
      <c r="I97" s="46">
        <v>0</v>
      </c>
      <c r="J97" s="46">
        <v>1.84</v>
      </c>
      <c r="K97" s="46">
        <v>39.980000000000004</v>
      </c>
      <c r="L97" s="46">
        <v>5.78</v>
      </c>
      <c r="M97" s="74">
        <v>0</v>
      </c>
      <c r="N97" s="73">
        <v>272.73</v>
      </c>
      <c r="O97" s="46">
        <v>276.11</v>
      </c>
      <c r="P97" s="46">
        <v>0</v>
      </c>
      <c r="Q97" s="46">
        <v>0</v>
      </c>
      <c r="R97" s="46">
        <v>0</v>
      </c>
      <c r="S97" s="74">
        <v>0</v>
      </c>
      <c r="W97">
        <v>0.96</v>
      </c>
      <c r="X97">
        <v>4.82</v>
      </c>
      <c r="Y97">
        <v>51.11</v>
      </c>
      <c r="Z97">
        <v>0.43</v>
      </c>
      <c r="AA97">
        <v>1.84</v>
      </c>
      <c r="AB97">
        <v>0</v>
      </c>
      <c r="AC97">
        <v>0</v>
      </c>
      <c r="AD97">
        <v>0</v>
      </c>
      <c r="AE97">
        <v>75</v>
      </c>
      <c r="AF97">
        <v>0</v>
      </c>
      <c r="AG97">
        <v>0</v>
      </c>
      <c r="AH97">
        <v>5.78</v>
      </c>
      <c r="AI97">
        <v>11.56</v>
      </c>
      <c r="AJ97">
        <v>192.62</v>
      </c>
      <c r="AK97">
        <v>153.38</v>
      </c>
      <c r="AL97">
        <v>100</v>
      </c>
      <c r="AM97">
        <v>8.19</v>
      </c>
      <c r="AN97">
        <v>119.35</v>
      </c>
      <c r="AO97">
        <v>14.45</v>
      </c>
      <c r="AP97">
        <v>0</v>
      </c>
      <c r="AQ97">
        <v>0</v>
      </c>
      <c r="AR97">
        <v>50</v>
      </c>
      <c r="AS97">
        <v>0</v>
      </c>
    </row>
    <row r="98" spans="1:133">
      <c r="G98" t="s">
        <v>140</v>
      </c>
      <c r="H98" s="73">
        <v>193.05</v>
      </c>
      <c r="I98" s="46">
        <v>0</v>
      </c>
      <c r="J98" s="46">
        <v>1.84</v>
      </c>
      <c r="K98" s="46">
        <v>39.980000000000004</v>
      </c>
      <c r="L98" s="46">
        <v>5.78</v>
      </c>
      <c r="M98" s="74">
        <v>0</v>
      </c>
      <c r="N98" s="73">
        <v>272.73</v>
      </c>
      <c r="O98" s="46">
        <v>276.11</v>
      </c>
      <c r="P98" s="46">
        <v>0</v>
      </c>
      <c r="Q98" s="46">
        <v>0</v>
      </c>
      <c r="R98" s="46">
        <v>0</v>
      </c>
      <c r="S98" s="74">
        <v>0</v>
      </c>
      <c r="W98">
        <v>0.96</v>
      </c>
      <c r="X98">
        <v>4.82</v>
      </c>
      <c r="Y98">
        <v>51.11</v>
      </c>
      <c r="Z98">
        <v>0.43</v>
      </c>
      <c r="AA98">
        <v>1.84</v>
      </c>
      <c r="AB98">
        <v>0</v>
      </c>
      <c r="AC98">
        <v>0</v>
      </c>
      <c r="AD98">
        <v>0</v>
      </c>
      <c r="AE98">
        <v>75</v>
      </c>
      <c r="AF98">
        <v>0</v>
      </c>
      <c r="AG98">
        <v>0</v>
      </c>
      <c r="AH98">
        <v>5.78</v>
      </c>
      <c r="AI98">
        <v>11.56</v>
      </c>
      <c r="AJ98">
        <v>192.62</v>
      </c>
      <c r="AK98">
        <v>153.38</v>
      </c>
      <c r="AL98">
        <v>100</v>
      </c>
      <c r="AM98">
        <v>8.19</v>
      </c>
      <c r="AN98">
        <v>119.35</v>
      </c>
      <c r="AO98">
        <v>14.45</v>
      </c>
      <c r="AP98">
        <v>0</v>
      </c>
      <c r="AQ98">
        <v>0</v>
      </c>
      <c r="AR98">
        <v>50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4.6360899999999976</v>
      </c>
      <c r="I99" s="69">
        <f t="shared" ref="I99:BU99" si="1">SUM(I3:I98)/4000</f>
        <v>0</v>
      </c>
      <c r="J99" s="69">
        <f t="shared" si="1"/>
        <v>4.3670000000000084E-2</v>
      </c>
      <c r="K99" s="69">
        <f t="shared" si="1"/>
        <v>1.2913749999999966</v>
      </c>
      <c r="L99" s="69">
        <f t="shared" si="1"/>
        <v>0.17970999999999987</v>
      </c>
      <c r="M99" s="69">
        <f t="shared" si="1"/>
        <v>0</v>
      </c>
      <c r="N99" s="68">
        <f t="shared" si="1"/>
        <v>6.3034400000000037</v>
      </c>
      <c r="O99" s="69">
        <f t="shared" si="1"/>
        <v>7.2588800000000013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2.3039999999999967E-2</v>
      </c>
      <c r="X99">
        <f t="shared" si="1"/>
        <v>0.11567999999999987</v>
      </c>
      <c r="Y99">
        <f t="shared" si="1"/>
        <v>0.40887999999999974</v>
      </c>
      <c r="Z99">
        <f t="shared" si="1"/>
        <v>1.3209999999999998E-2</v>
      </c>
      <c r="AA99">
        <f t="shared" si="1"/>
        <v>4.3670000000000084E-2</v>
      </c>
      <c r="AB99">
        <f t="shared" si="1"/>
        <v>1.25</v>
      </c>
      <c r="AC99">
        <f t="shared" si="1"/>
        <v>0.27500000000000002</v>
      </c>
      <c r="AD99">
        <f t="shared" si="1"/>
        <v>0.1</v>
      </c>
      <c r="AE99">
        <f t="shared" si="1"/>
        <v>1.8</v>
      </c>
      <c r="AF99">
        <f t="shared" si="1"/>
        <v>0.2</v>
      </c>
      <c r="AG99">
        <f t="shared" si="1"/>
        <v>4.0989999999999992E-2</v>
      </c>
      <c r="AH99">
        <f t="shared" si="1"/>
        <v>0.13871999999999965</v>
      </c>
      <c r="AI99">
        <f t="shared" si="1"/>
        <v>0.2774399999999993</v>
      </c>
      <c r="AJ99">
        <f t="shared" si="1"/>
        <v>4.6228800000000048</v>
      </c>
      <c r="AK99">
        <f t="shared" si="1"/>
        <v>4.9736400000000076</v>
      </c>
      <c r="AL99">
        <f t="shared" si="1"/>
        <v>2.4</v>
      </c>
      <c r="AM99">
        <f t="shared" si="1"/>
        <v>0.19656000000000043</v>
      </c>
      <c r="AN99">
        <f t="shared" si="1"/>
        <v>0.95479999999999954</v>
      </c>
      <c r="AO99">
        <f t="shared" si="1"/>
        <v>0.34680000000000055</v>
      </c>
      <c r="AP99">
        <f t="shared" si="1"/>
        <v>0.14406999999999995</v>
      </c>
      <c r="AQ99">
        <f t="shared" si="1"/>
        <v>0.18778499999999995</v>
      </c>
      <c r="AR99">
        <f t="shared" si="1"/>
        <v>1.2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553</v>
      </c>
      <c r="AJ100" t="s">
        <v>555</v>
      </c>
      <c r="AK100" t="s">
        <v>556</v>
      </c>
      <c r="AL100" t="s">
        <v>558</v>
      </c>
      <c r="AM100" t="s">
        <v>560</v>
      </c>
      <c r="AN100" t="s">
        <v>561</v>
      </c>
      <c r="AO100" t="s">
        <v>563</v>
      </c>
      <c r="AP100" t="s">
        <v>565</v>
      </c>
      <c r="AQ100" t="s">
        <v>566</v>
      </c>
      <c r="AR100" t="s">
        <v>568</v>
      </c>
      <c r="AS100" t="s">
        <v>570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84.75</v>
      </c>
      <c r="I3" s="53">
        <v>0</v>
      </c>
      <c r="J3" s="53">
        <v>0</v>
      </c>
      <c r="K3" s="53">
        <v>0</v>
      </c>
      <c r="L3" s="53">
        <v>2.89</v>
      </c>
      <c r="M3" s="72">
        <v>0</v>
      </c>
      <c r="N3" s="71">
        <v>0</v>
      </c>
      <c r="O3" s="53">
        <v>0</v>
      </c>
      <c r="P3" s="53">
        <v>-10</v>
      </c>
      <c r="Q3" s="53">
        <v>0</v>
      </c>
      <c r="R3" s="53">
        <v>0</v>
      </c>
      <c r="S3" s="72">
        <v>0</v>
      </c>
      <c r="T3" t="s">
        <v>572</v>
      </c>
      <c r="U3" s="73">
        <v>-11</v>
      </c>
      <c r="V3" s="74">
        <v>87.64</v>
      </c>
      <c r="W3">
        <v>84.75</v>
      </c>
      <c r="X3">
        <v>0</v>
      </c>
      <c r="Y3">
        <v>-1</v>
      </c>
      <c r="Z3">
        <v>2.89</v>
      </c>
      <c r="AA3">
        <v>0</v>
      </c>
      <c r="AB3">
        <v>0</v>
      </c>
      <c r="AC3">
        <v>-10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60.67</v>
      </c>
      <c r="I4" s="46">
        <v>0</v>
      </c>
      <c r="J4" s="46">
        <v>0</v>
      </c>
      <c r="K4" s="46">
        <v>0</v>
      </c>
      <c r="L4" s="46">
        <v>2.41</v>
      </c>
      <c r="M4" s="74">
        <v>0</v>
      </c>
      <c r="N4" s="73">
        <v>0</v>
      </c>
      <c r="O4" s="46">
        <v>0</v>
      </c>
      <c r="P4" s="46">
        <v>-10</v>
      </c>
      <c r="Q4" s="46">
        <v>0</v>
      </c>
      <c r="R4" s="46">
        <v>0</v>
      </c>
      <c r="S4" s="74">
        <v>0</v>
      </c>
      <c r="U4" s="73">
        <v>-11</v>
      </c>
      <c r="V4" s="74">
        <v>63.08</v>
      </c>
      <c r="W4">
        <v>60.67</v>
      </c>
      <c r="X4">
        <v>0</v>
      </c>
      <c r="Y4">
        <v>-1</v>
      </c>
      <c r="Z4">
        <v>2.41</v>
      </c>
      <c r="AA4">
        <v>0</v>
      </c>
      <c r="AB4">
        <v>0</v>
      </c>
      <c r="AC4">
        <v>-10</v>
      </c>
    </row>
    <row r="5" spans="1:29">
      <c r="G5" t="s">
        <v>47</v>
      </c>
      <c r="H5" s="73">
        <v>55.86</v>
      </c>
      <c r="I5" s="46">
        <v>0</v>
      </c>
      <c r="J5" s="46">
        <v>0</v>
      </c>
      <c r="K5" s="46">
        <v>0</v>
      </c>
      <c r="L5" s="46">
        <v>2.31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58.17</v>
      </c>
      <c r="W5">
        <v>55.86</v>
      </c>
      <c r="X5">
        <v>0</v>
      </c>
      <c r="Y5">
        <v>-1</v>
      </c>
      <c r="Z5">
        <v>2.31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36.590000000000003</v>
      </c>
      <c r="I6" s="46">
        <v>0</v>
      </c>
      <c r="J6" s="46">
        <v>0</v>
      </c>
      <c r="K6" s="46">
        <v>0</v>
      </c>
      <c r="L6" s="46">
        <v>2.2200000000000002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38.81</v>
      </c>
      <c r="W6">
        <v>36.590000000000003</v>
      </c>
      <c r="X6">
        <v>0</v>
      </c>
      <c r="Y6">
        <v>-1</v>
      </c>
      <c r="Z6">
        <v>2.2200000000000002</v>
      </c>
      <c r="AA6">
        <v>0</v>
      </c>
      <c r="AB6">
        <v>0</v>
      </c>
      <c r="AC6">
        <v>0</v>
      </c>
    </row>
    <row r="7" spans="1:29">
      <c r="G7" t="s">
        <v>49</v>
      </c>
      <c r="H7" s="73">
        <v>31.78</v>
      </c>
      <c r="I7" s="46">
        <v>0</v>
      </c>
      <c r="J7" s="46">
        <v>0</v>
      </c>
      <c r="K7" s="46">
        <v>0</v>
      </c>
      <c r="L7" s="46">
        <v>2.02</v>
      </c>
      <c r="M7" s="74">
        <v>0</v>
      </c>
      <c r="N7" s="73">
        <v>0</v>
      </c>
      <c r="O7" s="46">
        <v>-10</v>
      </c>
      <c r="P7" s="46">
        <v>0</v>
      </c>
      <c r="Q7" s="46">
        <v>0</v>
      </c>
      <c r="R7" s="46">
        <v>0</v>
      </c>
      <c r="S7" s="74">
        <v>0</v>
      </c>
      <c r="U7" s="73">
        <v>-11</v>
      </c>
      <c r="V7" s="74">
        <v>33.799999999999997</v>
      </c>
      <c r="W7">
        <v>31.78</v>
      </c>
      <c r="X7">
        <v>-10</v>
      </c>
      <c r="Y7">
        <v>-1</v>
      </c>
      <c r="Z7">
        <v>2.02</v>
      </c>
      <c r="AA7">
        <v>0</v>
      </c>
      <c r="AB7">
        <v>0</v>
      </c>
      <c r="AC7">
        <v>0</v>
      </c>
    </row>
    <row r="8" spans="1:29">
      <c r="G8" t="s">
        <v>50</v>
      </c>
      <c r="H8" s="73">
        <v>13.49</v>
      </c>
      <c r="I8" s="46">
        <v>0</v>
      </c>
      <c r="J8" s="46">
        <v>0</v>
      </c>
      <c r="K8" s="46">
        <v>0</v>
      </c>
      <c r="L8" s="46">
        <v>2.02</v>
      </c>
      <c r="M8" s="74">
        <v>0</v>
      </c>
      <c r="N8" s="73">
        <v>0</v>
      </c>
      <c r="O8" s="46">
        <v>-10</v>
      </c>
      <c r="P8" s="46">
        <v>0</v>
      </c>
      <c r="Q8" s="46">
        <v>0</v>
      </c>
      <c r="R8" s="46">
        <v>0</v>
      </c>
      <c r="S8" s="74">
        <v>0</v>
      </c>
      <c r="U8" s="73">
        <v>-11</v>
      </c>
      <c r="V8" s="74">
        <v>15.51</v>
      </c>
      <c r="W8">
        <v>13.49</v>
      </c>
      <c r="X8">
        <v>-10</v>
      </c>
      <c r="Y8">
        <v>-1</v>
      </c>
      <c r="Z8">
        <v>2.02</v>
      </c>
      <c r="AA8">
        <v>0</v>
      </c>
      <c r="AB8">
        <v>0</v>
      </c>
      <c r="AC8">
        <v>0</v>
      </c>
    </row>
    <row r="9" spans="1:29">
      <c r="G9" t="s">
        <v>51</v>
      </c>
      <c r="H9" s="73">
        <v>12.52</v>
      </c>
      <c r="I9" s="46">
        <v>62.61</v>
      </c>
      <c r="J9" s="46">
        <v>0</v>
      </c>
      <c r="K9" s="46">
        <v>0</v>
      </c>
      <c r="L9" s="46">
        <v>1.73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76.86</v>
      </c>
      <c r="W9">
        <v>12.52</v>
      </c>
      <c r="X9">
        <v>62.61</v>
      </c>
      <c r="Y9">
        <v>-1</v>
      </c>
      <c r="Z9">
        <v>1.73</v>
      </c>
      <c r="AA9">
        <v>0</v>
      </c>
      <c r="AB9">
        <v>0</v>
      </c>
      <c r="AC9">
        <v>0</v>
      </c>
    </row>
    <row r="10" spans="1:29">
      <c r="G10" t="s">
        <v>52</v>
      </c>
      <c r="H10" s="73">
        <v>3.85</v>
      </c>
      <c r="I10" s="46">
        <v>62.6</v>
      </c>
      <c r="J10" s="46">
        <v>0</v>
      </c>
      <c r="K10" s="46">
        <v>0</v>
      </c>
      <c r="L10" s="46">
        <v>1.64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68.09</v>
      </c>
      <c r="W10">
        <v>3.85</v>
      </c>
      <c r="X10">
        <v>62.6</v>
      </c>
      <c r="Y10">
        <v>-1</v>
      </c>
      <c r="Z10">
        <v>1.64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48.16</v>
      </c>
      <c r="J11" s="46">
        <v>7.7</v>
      </c>
      <c r="K11" s="46">
        <v>0</v>
      </c>
      <c r="L11" s="46">
        <v>1.64</v>
      </c>
      <c r="M11" s="74">
        <v>0</v>
      </c>
      <c r="N11" s="73">
        <v>-59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-60</v>
      </c>
      <c r="V11" s="74">
        <v>57.5</v>
      </c>
      <c r="W11">
        <v>-59</v>
      </c>
      <c r="X11">
        <v>48.16</v>
      </c>
      <c r="Y11">
        <v>-1</v>
      </c>
      <c r="Z11">
        <v>1.64</v>
      </c>
      <c r="AA11">
        <v>0</v>
      </c>
      <c r="AB11">
        <v>0</v>
      </c>
      <c r="AC11">
        <v>7.7</v>
      </c>
    </row>
    <row r="12" spans="1:29">
      <c r="G12" t="s">
        <v>54</v>
      </c>
      <c r="H12" s="73">
        <v>0</v>
      </c>
      <c r="I12" s="46">
        <v>48.16</v>
      </c>
      <c r="J12" s="46">
        <v>7.7</v>
      </c>
      <c r="K12" s="46">
        <v>0</v>
      </c>
      <c r="L12" s="46">
        <v>1.64</v>
      </c>
      <c r="M12" s="74">
        <v>0</v>
      </c>
      <c r="N12" s="73">
        <v>-65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-66</v>
      </c>
      <c r="V12" s="74">
        <v>57.5</v>
      </c>
      <c r="W12">
        <v>-65</v>
      </c>
      <c r="X12">
        <v>48.16</v>
      </c>
      <c r="Y12">
        <v>-1</v>
      </c>
      <c r="Z12">
        <v>1.64</v>
      </c>
      <c r="AA12">
        <v>0</v>
      </c>
      <c r="AB12">
        <v>0</v>
      </c>
      <c r="AC12">
        <v>7.7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1.64</v>
      </c>
      <c r="M13" s="74">
        <v>0</v>
      </c>
      <c r="N13" s="73">
        <v>-25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-26</v>
      </c>
      <c r="V13" s="74">
        <v>1.64</v>
      </c>
      <c r="W13">
        <v>-25</v>
      </c>
      <c r="X13">
        <v>0</v>
      </c>
      <c r="Y13">
        <v>-1</v>
      </c>
      <c r="Z13">
        <v>1.64</v>
      </c>
      <c r="AA13">
        <v>0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1.64</v>
      </c>
      <c r="M14" s="74">
        <v>0</v>
      </c>
      <c r="N14" s="73">
        <v>-25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-26</v>
      </c>
      <c r="V14" s="74">
        <v>1.64</v>
      </c>
      <c r="W14">
        <v>-25</v>
      </c>
      <c r="X14">
        <v>0</v>
      </c>
      <c r="Y14">
        <v>-1</v>
      </c>
      <c r="Z14">
        <v>1.64</v>
      </c>
      <c r="AA14">
        <v>0</v>
      </c>
      <c r="AB14">
        <v>0</v>
      </c>
      <c r="AC14">
        <v>0</v>
      </c>
    </row>
    <row r="15" spans="1:29">
      <c r="G15" t="s">
        <v>57</v>
      </c>
      <c r="H15" s="73">
        <v>0</v>
      </c>
      <c r="I15" s="46">
        <v>0</v>
      </c>
      <c r="J15" s="46">
        <v>9.6300000000000008</v>
      </c>
      <c r="K15" s="46">
        <v>0</v>
      </c>
      <c r="L15" s="46">
        <v>1.54</v>
      </c>
      <c r="M15" s="74">
        <v>0</v>
      </c>
      <c r="N15" s="73">
        <v>-14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-15.5</v>
      </c>
      <c r="V15" s="74">
        <v>11.17</v>
      </c>
      <c r="W15">
        <v>-14</v>
      </c>
      <c r="X15">
        <v>0</v>
      </c>
      <c r="Y15">
        <v>-1.5</v>
      </c>
      <c r="Z15">
        <v>1.54</v>
      </c>
      <c r="AA15">
        <v>0</v>
      </c>
      <c r="AB15">
        <v>0</v>
      </c>
      <c r="AC15">
        <v>9.6300000000000008</v>
      </c>
    </row>
    <row r="16" spans="1:29">
      <c r="G16" t="s">
        <v>58</v>
      </c>
      <c r="H16" s="73">
        <v>0</v>
      </c>
      <c r="I16" s="46">
        <v>0</v>
      </c>
      <c r="J16" s="46">
        <v>9.6300000000000008</v>
      </c>
      <c r="K16" s="46">
        <v>0</v>
      </c>
      <c r="L16" s="46">
        <v>1.64</v>
      </c>
      <c r="M16" s="74">
        <v>0</v>
      </c>
      <c r="N16" s="73">
        <v>-12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-13.5</v>
      </c>
      <c r="V16" s="74">
        <v>11.27</v>
      </c>
      <c r="W16">
        <v>-12</v>
      </c>
      <c r="X16">
        <v>0</v>
      </c>
      <c r="Y16">
        <v>-1.5</v>
      </c>
      <c r="Z16">
        <v>1.64</v>
      </c>
      <c r="AA16">
        <v>0</v>
      </c>
      <c r="AB16">
        <v>0</v>
      </c>
      <c r="AC16">
        <v>9.6300000000000008</v>
      </c>
    </row>
    <row r="17" spans="7:29">
      <c r="G17" t="s">
        <v>59</v>
      </c>
      <c r="H17" s="73">
        <v>0</v>
      </c>
      <c r="I17" s="46">
        <v>0</v>
      </c>
      <c r="J17" s="46">
        <v>14.44</v>
      </c>
      <c r="K17" s="46">
        <v>0</v>
      </c>
      <c r="L17" s="46">
        <v>1.64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-1.5</v>
      </c>
      <c r="V17" s="74">
        <v>16.079999999999998</v>
      </c>
      <c r="W17">
        <v>0</v>
      </c>
      <c r="X17">
        <v>0</v>
      </c>
      <c r="Y17">
        <v>-1.5</v>
      </c>
      <c r="Z17">
        <v>1.64</v>
      </c>
      <c r="AA17">
        <v>0</v>
      </c>
      <c r="AB17">
        <v>0</v>
      </c>
      <c r="AC17">
        <v>14.44</v>
      </c>
    </row>
    <row r="18" spans="7:29">
      <c r="G18" t="s">
        <v>60</v>
      </c>
      <c r="H18" s="73">
        <v>1.93</v>
      </c>
      <c r="I18" s="46">
        <v>0</v>
      </c>
      <c r="J18" s="46">
        <v>14.45</v>
      </c>
      <c r="K18" s="46">
        <v>0</v>
      </c>
      <c r="L18" s="46">
        <v>1.44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-1.5</v>
      </c>
      <c r="V18" s="74">
        <v>17.82</v>
      </c>
      <c r="W18">
        <v>1.93</v>
      </c>
      <c r="X18">
        <v>0</v>
      </c>
      <c r="Y18">
        <v>-1.5</v>
      </c>
      <c r="Z18">
        <v>1.44</v>
      </c>
      <c r="AA18">
        <v>0</v>
      </c>
      <c r="AB18">
        <v>0</v>
      </c>
      <c r="AC18">
        <v>14.45</v>
      </c>
    </row>
    <row r="19" spans="7:29">
      <c r="G19" t="s">
        <v>61</v>
      </c>
      <c r="H19" s="73">
        <v>15.41</v>
      </c>
      <c r="I19" s="46">
        <v>0</v>
      </c>
      <c r="J19" s="46">
        <v>19.27</v>
      </c>
      <c r="K19" s="46">
        <v>0</v>
      </c>
      <c r="L19" s="46">
        <v>1.44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-1.5</v>
      </c>
      <c r="V19" s="74">
        <v>36.119999999999997</v>
      </c>
      <c r="W19">
        <v>15.41</v>
      </c>
      <c r="X19">
        <v>0</v>
      </c>
      <c r="Y19">
        <v>-1.5</v>
      </c>
      <c r="Z19">
        <v>1.44</v>
      </c>
      <c r="AA19">
        <v>0</v>
      </c>
      <c r="AB19">
        <v>0</v>
      </c>
      <c r="AC19">
        <v>19.27</v>
      </c>
    </row>
    <row r="20" spans="7:29">
      <c r="G20" t="s">
        <v>62</v>
      </c>
      <c r="H20" s="73">
        <v>23.12</v>
      </c>
      <c r="I20" s="46">
        <v>0</v>
      </c>
      <c r="J20" s="46">
        <v>19.260000000000002</v>
      </c>
      <c r="K20" s="46">
        <v>0</v>
      </c>
      <c r="L20" s="46">
        <v>1.54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-1.5</v>
      </c>
      <c r="V20" s="74">
        <v>43.92</v>
      </c>
      <c r="W20">
        <v>23.12</v>
      </c>
      <c r="X20">
        <v>0</v>
      </c>
      <c r="Y20">
        <v>-1.5</v>
      </c>
      <c r="Z20">
        <v>1.54</v>
      </c>
      <c r="AA20">
        <v>0</v>
      </c>
      <c r="AB20">
        <v>0</v>
      </c>
      <c r="AC20">
        <v>19.260000000000002</v>
      </c>
    </row>
    <row r="21" spans="7:29">
      <c r="G21" t="s">
        <v>63</v>
      </c>
      <c r="H21" s="73">
        <v>3.85</v>
      </c>
      <c r="I21" s="46">
        <v>0</v>
      </c>
      <c r="J21" s="46">
        <v>19.260000000000002</v>
      </c>
      <c r="K21" s="46">
        <v>0</v>
      </c>
      <c r="L21" s="46">
        <v>1.64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-1.5</v>
      </c>
      <c r="V21" s="74">
        <v>24.75</v>
      </c>
      <c r="W21">
        <v>3.85</v>
      </c>
      <c r="X21">
        <v>0</v>
      </c>
      <c r="Y21">
        <v>-1.5</v>
      </c>
      <c r="Z21">
        <v>1.64</v>
      </c>
      <c r="AA21">
        <v>0</v>
      </c>
      <c r="AB21">
        <v>0</v>
      </c>
      <c r="AC21">
        <v>19.260000000000002</v>
      </c>
    </row>
    <row r="22" spans="7:29">
      <c r="G22" t="s">
        <v>64</v>
      </c>
      <c r="H22" s="73">
        <v>18.3</v>
      </c>
      <c r="I22" s="46">
        <v>0</v>
      </c>
      <c r="J22" s="46">
        <v>19.260000000000002</v>
      </c>
      <c r="K22" s="46">
        <v>0</v>
      </c>
      <c r="L22" s="46">
        <v>2.41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-1.5</v>
      </c>
      <c r="V22" s="74">
        <v>39.97</v>
      </c>
      <c r="W22">
        <v>18.3</v>
      </c>
      <c r="X22">
        <v>0</v>
      </c>
      <c r="Y22">
        <v>-1.5</v>
      </c>
      <c r="Z22">
        <v>2.41</v>
      </c>
      <c r="AA22">
        <v>0</v>
      </c>
      <c r="AB22">
        <v>0</v>
      </c>
      <c r="AC22">
        <v>19.260000000000002</v>
      </c>
    </row>
    <row r="23" spans="7:29">
      <c r="G23" t="s">
        <v>65</v>
      </c>
      <c r="H23" s="73">
        <v>0</v>
      </c>
      <c r="I23" s="46">
        <v>0</v>
      </c>
      <c r="J23" s="46">
        <v>19.260000000000002</v>
      </c>
      <c r="K23" s="46">
        <v>0</v>
      </c>
      <c r="L23" s="46">
        <v>2.89</v>
      </c>
      <c r="M23" s="74">
        <v>0</v>
      </c>
      <c r="N23" s="73">
        <v>-48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-49.5</v>
      </c>
      <c r="V23" s="74">
        <v>22.15</v>
      </c>
      <c r="W23">
        <v>-48</v>
      </c>
      <c r="X23">
        <v>0</v>
      </c>
      <c r="Y23">
        <v>-1.5</v>
      </c>
      <c r="Z23">
        <v>2.89</v>
      </c>
      <c r="AA23">
        <v>0</v>
      </c>
      <c r="AB23">
        <v>0</v>
      </c>
      <c r="AC23">
        <v>19.260000000000002</v>
      </c>
    </row>
    <row r="24" spans="7:29">
      <c r="G24" t="s">
        <v>66</v>
      </c>
      <c r="H24" s="73">
        <v>0</v>
      </c>
      <c r="I24" s="46">
        <v>0</v>
      </c>
      <c r="J24" s="46">
        <v>19.260000000000002</v>
      </c>
      <c r="K24" s="46">
        <v>0</v>
      </c>
      <c r="L24" s="46">
        <v>3.85</v>
      </c>
      <c r="M24" s="74">
        <v>0</v>
      </c>
      <c r="N24" s="73">
        <v>-15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-16.5</v>
      </c>
      <c r="V24" s="74">
        <v>23.11</v>
      </c>
      <c r="W24">
        <v>-15</v>
      </c>
      <c r="X24">
        <v>0</v>
      </c>
      <c r="Y24">
        <v>-1.5</v>
      </c>
      <c r="Z24">
        <v>3.85</v>
      </c>
      <c r="AA24">
        <v>0</v>
      </c>
      <c r="AB24">
        <v>0</v>
      </c>
      <c r="AC24">
        <v>19.260000000000002</v>
      </c>
    </row>
    <row r="25" spans="7:29">
      <c r="G25" t="s">
        <v>67</v>
      </c>
      <c r="H25" s="73">
        <v>24.08</v>
      </c>
      <c r="I25" s="46">
        <v>0</v>
      </c>
      <c r="J25" s="46">
        <v>0</v>
      </c>
      <c r="K25" s="46">
        <v>0</v>
      </c>
      <c r="L25" s="46">
        <v>5.78</v>
      </c>
      <c r="M25" s="74">
        <v>0</v>
      </c>
      <c r="N25" s="73">
        <v>0</v>
      </c>
      <c r="O25" s="46">
        <v>0</v>
      </c>
      <c r="P25" s="46">
        <v>-20</v>
      </c>
      <c r="Q25" s="46">
        <v>0</v>
      </c>
      <c r="R25" s="46">
        <v>0</v>
      </c>
      <c r="S25" s="74">
        <v>0</v>
      </c>
      <c r="U25" s="73">
        <v>-21.5</v>
      </c>
      <c r="V25" s="74">
        <v>29.86</v>
      </c>
      <c r="W25">
        <v>24.08</v>
      </c>
      <c r="X25">
        <v>0</v>
      </c>
      <c r="Y25">
        <v>-1.5</v>
      </c>
      <c r="Z25">
        <v>5.78</v>
      </c>
      <c r="AA25">
        <v>0</v>
      </c>
      <c r="AB25">
        <v>0</v>
      </c>
      <c r="AC25">
        <v>-20</v>
      </c>
    </row>
    <row r="26" spans="7:29">
      <c r="G26" t="s">
        <v>68</v>
      </c>
      <c r="H26" s="73">
        <v>14.45</v>
      </c>
      <c r="I26" s="46">
        <v>0</v>
      </c>
      <c r="J26" s="46">
        <v>0</v>
      </c>
      <c r="K26" s="46">
        <v>0</v>
      </c>
      <c r="L26" s="46">
        <v>6.26</v>
      </c>
      <c r="M26" s="74">
        <v>0</v>
      </c>
      <c r="N26" s="73">
        <v>0</v>
      </c>
      <c r="O26" s="46">
        <v>0</v>
      </c>
      <c r="P26" s="46">
        <v>-40</v>
      </c>
      <c r="Q26" s="46">
        <v>0</v>
      </c>
      <c r="R26" s="46">
        <v>0</v>
      </c>
      <c r="S26" s="74">
        <v>0</v>
      </c>
      <c r="U26" s="73">
        <v>-41.5</v>
      </c>
      <c r="V26" s="74">
        <v>20.71</v>
      </c>
      <c r="W26">
        <v>14.45</v>
      </c>
      <c r="X26">
        <v>0</v>
      </c>
      <c r="Y26">
        <v>-1.5</v>
      </c>
      <c r="Z26">
        <v>6.26</v>
      </c>
      <c r="AA26">
        <v>0</v>
      </c>
      <c r="AB26">
        <v>0</v>
      </c>
      <c r="AC26">
        <v>-40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8.19</v>
      </c>
      <c r="M27" s="74">
        <v>0</v>
      </c>
      <c r="N27" s="73">
        <v>-15</v>
      </c>
      <c r="O27" s="46">
        <v>-25</v>
      </c>
      <c r="P27" s="46">
        <v>0</v>
      </c>
      <c r="Q27" s="46">
        <v>0</v>
      </c>
      <c r="R27" s="46">
        <v>0</v>
      </c>
      <c r="S27" s="74">
        <v>0</v>
      </c>
      <c r="U27" s="73">
        <v>-41.5</v>
      </c>
      <c r="V27" s="74">
        <v>8.19</v>
      </c>
      <c r="W27">
        <v>-15</v>
      </c>
      <c r="X27">
        <v>-25</v>
      </c>
      <c r="Y27">
        <v>-1.5</v>
      </c>
      <c r="Z27">
        <v>8.19</v>
      </c>
      <c r="AA27">
        <v>0</v>
      </c>
      <c r="AB27">
        <v>0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10.31</v>
      </c>
      <c r="M28" s="74">
        <v>0</v>
      </c>
      <c r="N28" s="73">
        <v>-10</v>
      </c>
      <c r="O28" s="46">
        <v>-30</v>
      </c>
      <c r="P28" s="46">
        <v>0</v>
      </c>
      <c r="Q28" s="46">
        <v>0</v>
      </c>
      <c r="R28" s="46">
        <v>0</v>
      </c>
      <c r="S28" s="74">
        <v>0</v>
      </c>
      <c r="U28" s="73">
        <v>-41.5</v>
      </c>
      <c r="V28" s="74">
        <v>10.31</v>
      </c>
      <c r="W28">
        <v>-10</v>
      </c>
      <c r="X28">
        <v>-30</v>
      </c>
      <c r="Y28">
        <v>-1.5</v>
      </c>
      <c r="Z28">
        <v>10.31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45.27</v>
      </c>
      <c r="I29" s="46">
        <v>0</v>
      </c>
      <c r="J29" s="46">
        <v>0</v>
      </c>
      <c r="K29" s="46">
        <v>0</v>
      </c>
      <c r="L29" s="46">
        <v>10.4</v>
      </c>
      <c r="M29" s="74">
        <v>0</v>
      </c>
      <c r="N29" s="73">
        <v>0</v>
      </c>
      <c r="O29" s="46">
        <v>0</v>
      </c>
      <c r="P29" s="46">
        <v>-24.17</v>
      </c>
      <c r="Q29" s="46">
        <v>0</v>
      </c>
      <c r="R29" s="46">
        <v>0</v>
      </c>
      <c r="S29" s="74">
        <v>0</v>
      </c>
      <c r="U29" s="73">
        <v>-25.67</v>
      </c>
      <c r="V29" s="74">
        <v>55.67</v>
      </c>
      <c r="W29">
        <v>45.27</v>
      </c>
      <c r="X29">
        <v>0</v>
      </c>
      <c r="Y29">
        <v>-1.5</v>
      </c>
      <c r="Z29">
        <v>10.4</v>
      </c>
      <c r="AA29">
        <v>0</v>
      </c>
      <c r="AB29">
        <v>0</v>
      </c>
      <c r="AC29">
        <v>-24.17</v>
      </c>
    </row>
    <row r="30" spans="7:29">
      <c r="G30" t="s">
        <v>72</v>
      </c>
      <c r="H30" s="73">
        <v>76.09</v>
      </c>
      <c r="I30" s="46">
        <v>0</v>
      </c>
      <c r="J30" s="46">
        <v>0</v>
      </c>
      <c r="K30" s="46">
        <v>0</v>
      </c>
      <c r="L30" s="46">
        <v>11.36</v>
      </c>
      <c r="M30" s="74">
        <v>0</v>
      </c>
      <c r="N30" s="73">
        <v>0</v>
      </c>
      <c r="O30" s="46">
        <v>0</v>
      </c>
      <c r="P30" s="46">
        <v>-25.15</v>
      </c>
      <c r="Q30" s="46">
        <v>0</v>
      </c>
      <c r="R30" s="46">
        <v>0</v>
      </c>
      <c r="S30" s="74">
        <v>0</v>
      </c>
      <c r="U30" s="73">
        <v>-26.65</v>
      </c>
      <c r="V30" s="74">
        <v>87.45</v>
      </c>
      <c r="W30">
        <v>76.09</v>
      </c>
      <c r="X30">
        <v>0</v>
      </c>
      <c r="Y30">
        <v>-1.5</v>
      </c>
      <c r="Z30">
        <v>11.36</v>
      </c>
      <c r="AA30">
        <v>0</v>
      </c>
      <c r="AB30">
        <v>0</v>
      </c>
      <c r="AC30">
        <v>-25.15</v>
      </c>
    </row>
    <row r="31" spans="7:29">
      <c r="G31" t="s">
        <v>73</v>
      </c>
      <c r="H31" s="73">
        <v>57.79</v>
      </c>
      <c r="I31" s="46">
        <v>0</v>
      </c>
      <c r="J31" s="46">
        <v>0</v>
      </c>
      <c r="K31" s="46">
        <v>0</v>
      </c>
      <c r="L31" s="46">
        <v>11.75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-1.5</v>
      </c>
      <c r="V31" s="74">
        <v>69.540000000000006</v>
      </c>
      <c r="W31">
        <v>57.79</v>
      </c>
      <c r="X31">
        <v>0</v>
      </c>
      <c r="Y31">
        <v>-1.5</v>
      </c>
      <c r="Z31">
        <v>11.75</v>
      </c>
      <c r="AA31">
        <v>0</v>
      </c>
      <c r="AB31">
        <v>0</v>
      </c>
      <c r="AC31">
        <v>0</v>
      </c>
    </row>
    <row r="32" spans="7:29">
      <c r="G32" t="s">
        <v>74</v>
      </c>
      <c r="H32" s="73">
        <v>55.86</v>
      </c>
      <c r="I32" s="46">
        <v>0</v>
      </c>
      <c r="J32" s="46">
        <v>57.79</v>
      </c>
      <c r="K32" s="46">
        <v>0</v>
      </c>
      <c r="L32" s="46">
        <v>13.29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-1.5</v>
      </c>
      <c r="V32" s="74">
        <v>126.94</v>
      </c>
      <c r="W32">
        <v>55.86</v>
      </c>
      <c r="X32">
        <v>0</v>
      </c>
      <c r="Y32">
        <v>-1.5</v>
      </c>
      <c r="Z32">
        <v>13.29</v>
      </c>
      <c r="AA32">
        <v>0</v>
      </c>
      <c r="AB32">
        <v>0</v>
      </c>
      <c r="AC32">
        <v>57.79</v>
      </c>
    </row>
    <row r="33" spans="7:29">
      <c r="G33" t="s">
        <v>75</v>
      </c>
      <c r="H33" s="73">
        <v>0</v>
      </c>
      <c r="I33" s="46">
        <v>34.67</v>
      </c>
      <c r="J33" s="46">
        <v>52.97</v>
      </c>
      <c r="K33" s="46">
        <v>0</v>
      </c>
      <c r="L33" s="46">
        <v>14.45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-1.5</v>
      </c>
      <c r="V33" s="74">
        <v>102.09</v>
      </c>
      <c r="W33">
        <v>0</v>
      </c>
      <c r="X33">
        <v>34.67</v>
      </c>
      <c r="Y33">
        <v>-1.5</v>
      </c>
      <c r="Z33">
        <v>14.45</v>
      </c>
      <c r="AA33">
        <v>0</v>
      </c>
      <c r="AB33">
        <v>0</v>
      </c>
      <c r="AC33">
        <v>52.97</v>
      </c>
    </row>
    <row r="34" spans="7:29">
      <c r="G34" t="s">
        <v>76</v>
      </c>
      <c r="H34" s="73">
        <v>0</v>
      </c>
      <c r="I34" s="46">
        <v>42.95</v>
      </c>
      <c r="J34" s="46">
        <v>57.82</v>
      </c>
      <c r="K34" s="46">
        <v>0</v>
      </c>
      <c r="L34" s="46">
        <v>12.4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-1.5</v>
      </c>
      <c r="V34" s="74">
        <v>113.17</v>
      </c>
      <c r="W34">
        <v>0</v>
      </c>
      <c r="X34">
        <v>42.95</v>
      </c>
      <c r="Y34">
        <v>-1.5</v>
      </c>
      <c r="Z34">
        <v>12.4</v>
      </c>
      <c r="AA34">
        <v>0</v>
      </c>
      <c r="AB34">
        <v>0</v>
      </c>
      <c r="AC34">
        <v>57.82</v>
      </c>
    </row>
    <row r="35" spans="7:29">
      <c r="G35" t="s">
        <v>77</v>
      </c>
      <c r="H35" s="73">
        <v>0</v>
      </c>
      <c r="I35" s="46">
        <v>27.42</v>
      </c>
      <c r="J35" s="46">
        <v>56.44</v>
      </c>
      <c r="K35" s="46">
        <v>0</v>
      </c>
      <c r="L35" s="46">
        <v>12.91</v>
      </c>
      <c r="M35" s="74">
        <v>0</v>
      </c>
      <c r="N35" s="73">
        <v>-21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-21</v>
      </c>
      <c r="V35" s="74">
        <v>96.77</v>
      </c>
      <c r="W35">
        <v>-21</v>
      </c>
      <c r="X35">
        <v>27.42</v>
      </c>
      <c r="Y35">
        <v>0</v>
      </c>
      <c r="Z35">
        <v>12.91</v>
      </c>
      <c r="AA35">
        <v>0</v>
      </c>
      <c r="AB35">
        <v>0</v>
      </c>
      <c r="AC35">
        <v>56.44</v>
      </c>
    </row>
    <row r="36" spans="7:29">
      <c r="G36" t="s">
        <v>78</v>
      </c>
      <c r="H36" s="73">
        <v>0</v>
      </c>
      <c r="I36" s="46">
        <v>22.32</v>
      </c>
      <c r="J36" s="46">
        <v>46.17</v>
      </c>
      <c r="K36" s="46">
        <v>0</v>
      </c>
      <c r="L36" s="46">
        <v>12.32</v>
      </c>
      <c r="M36" s="74">
        <v>6.85</v>
      </c>
      <c r="N36" s="73">
        <v>-36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-36</v>
      </c>
      <c r="V36" s="74">
        <v>87.66</v>
      </c>
      <c r="W36">
        <v>-36</v>
      </c>
      <c r="X36">
        <v>22.32</v>
      </c>
      <c r="Y36">
        <v>0</v>
      </c>
      <c r="Z36">
        <v>12.32</v>
      </c>
      <c r="AA36">
        <v>0</v>
      </c>
      <c r="AB36">
        <v>6.85</v>
      </c>
      <c r="AC36">
        <v>46.17</v>
      </c>
    </row>
    <row r="37" spans="7:29">
      <c r="G37" t="s">
        <v>79</v>
      </c>
      <c r="H37" s="73">
        <v>0</v>
      </c>
      <c r="I37" s="46">
        <v>95.46</v>
      </c>
      <c r="J37" s="46">
        <v>76.349999999999994</v>
      </c>
      <c r="K37" s="46">
        <v>0</v>
      </c>
      <c r="L37" s="46">
        <v>15.27</v>
      </c>
      <c r="M37" s="74">
        <v>6.39</v>
      </c>
      <c r="N37" s="73">
        <v>-19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-19</v>
      </c>
      <c r="V37" s="74">
        <v>193.47</v>
      </c>
      <c r="W37">
        <v>-19</v>
      </c>
      <c r="X37">
        <v>95.46</v>
      </c>
      <c r="Y37">
        <v>0</v>
      </c>
      <c r="Z37">
        <v>15.27</v>
      </c>
      <c r="AA37">
        <v>0</v>
      </c>
      <c r="AB37">
        <v>6.39</v>
      </c>
      <c r="AC37">
        <v>76.349999999999994</v>
      </c>
    </row>
    <row r="38" spans="7:29">
      <c r="G38" t="s">
        <v>80</v>
      </c>
      <c r="H38" s="73">
        <v>0</v>
      </c>
      <c r="I38" s="46">
        <v>96.3</v>
      </c>
      <c r="J38" s="46">
        <v>77.05</v>
      </c>
      <c r="K38" s="46">
        <v>0</v>
      </c>
      <c r="L38" s="46">
        <v>14.45</v>
      </c>
      <c r="M38" s="74">
        <v>4.72</v>
      </c>
      <c r="N38" s="73">
        <v>-22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-22</v>
      </c>
      <c r="V38" s="74">
        <v>192.52</v>
      </c>
      <c r="W38">
        <v>-22</v>
      </c>
      <c r="X38">
        <v>96.3</v>
      </c>
      <c r="Y38">
        <v>0</v>
      </c>
      <c r="Z38">
        <v>14.45</v>
      </c>
      <c r="AA38">
        <v>0</v>
      </c>
      <c r="AB38">
        <v>4.72</v>
      </c>
      <c r="AC38">
        <v>77.05</v>
      </c>
    </row>
    <row r="39" spans="7:29">
      <c r="G39" t="s">
        <v>81</v>
      </c>
      <c r="H39" s="73">
        <v>79.61</v>
      </c>
      <c r="I39" s="46">
        <v>83.08</v>
      </c>
      <c r="J39" s="46">
        <v>86.53</v>
      </c>
      <c r="K39" s="46">
        <v>0</v>
      </c>
      <c r="L39" s="46">
        <v>12.98</v>
      </c>
      <c r="M39" s="74">
        <v>0.78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262.98</v>
      </c>
      <c r="W39">
        <v>79.61</v>
      </c>
      <c r="X39">
        <v>83.08</v>
      </c>
      <c r="Y39">
        <v>0</v>
      </c>
      <c r="Z39">
        <v>12.98</v>
      </c>
      <c r="AA39">
        <v>0</v>
      </c>
      <c r="AB39">
        <v>0.78</v>
      </c>
      <c r="AC39">
        <v>86.53</v>
      </c>
    </row>
    <row r="40" spans="7:29">
      <c r="G40" t="s">
        <v>82</v>
      </c>
      <c r="H40" s="73">
        <v>55.02</v>
      </c>
      <c r="I40" s="46">
        <v>67.72</v>
      </c>
      <c r="J40" s="46">
        <v>70.540000000000006</v>
      </c>
      <c r="K40" s="46">
        <v>0</v>
      </c>
      <c r="L40" s="46">
        <v>9.8699999999999992</v>
      </c>
      <c r="M40" s="74">
        <v>6.77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209.92</v>
      </c>
      <c r="W40">
        <v>55.02</v>
      </c>
      <c r="X40">
        <v>67.72</v>
      </c>
      <c r="Y40">
        <v>0</v>
      </c>
      <c r="Z40">
        <v>9.8699999999999992</v>
      </c>
      <c r="AA40">
        <v>0</v>
      </c>
      <c r="AB40">
        <v>6.77</v>
      </c>
      <c r="AC40">
        <v>70.540000000000006</v>
      </c>
    </row>
    <row r="41" spans="7:29">
      <c r="G41" t="s">
        <v>83</v>
      </c>
      <c r="H41" s="73">
        <v>0</v>
      </c>
      <c r="I41" s="46">
        <v>96.93</v>
      </c>
      <c r="J41" s="46">
        <v>147.97999999999999</v>
      </c>
      <c r="K41" s="46">
        <v>0</v>
      </c>
      <c r="L41" s="46">
        <v>13.32</v>
      </c>
      <c r="M41" s="74">
        <v>0</v>
      </c>
      <c r="N41" s="73">
        <v>-25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-26.5</v>
      </c>
      <c r="V41" s="74">
        <v>258.23</v>
      </c>
      <c r="W41">
        <v>-25</v>
      </c>
      <c r="X41">
        <v>96.93</v>
      </c>
      <c r="Y41">
        <v>-1.5</v>
      </c>
      <c r="Z41">
        <v>13.32</v>
      </c>
      <c r="AA41">
        <v>0</v>
      </c>
      <c r="AB41">
        <v>0</v>
      </c>
      <c r="AC41">
        <v>147.97999999999999</v>
      </c>
    </row>
    <row r="42" spans="7:29">
      <c r="G42" t="s">
        <v>84</v>
      </c>
      <c r="H42" s="73">
        <v>0</v>
      </c>
      <c r="I42" s="46">
        <v>119.45</v>
      </c>
      <c r="J42" s="46">
        <v>148.22</v>
      </c>
      <c r="K42" s="46">
        <v>0</v>
      </c>
      <c r="L42" s="46">
        <v>15.7</v>
      </c>
      <c r="M42" s="74">
        <v>0</v>
      </c>
      <c r="N42" s="73">
        <v>-28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-29.5</v>
      </c>
      <c r="V42" s="74">
        <v>283.37</v>
      </c>
      <c r="W42">
        <v>-28</v>
      </c>
      <c r="X42">
        <v>119.45</v>
      </c>
      <c r="Y42">
        <v>-1.5</v>
      </c>
      <c r="Z42">
        <v>15.7</v>
      </c>
      <c r="AA42">
        <v>0</v>
      </c>
      <c r="AB42">
        <v>0</v>
      </c>
      <c r="AC42">
        <v>148.22</v>
      </c>
    </row>
    <row r="43" spans="7:29">
      <c r="G43" t="s">
        <v>85</v>
      </c>
      <c r="H43" s="73">
        <v>197.72</v>
      </c>
      <c r="I43" s="46">
        <v>152.09</v>
      </c>
      <c r="J43" s="46">
        <v>142.59</v>
      </c>
      <c r="K43" s="46">
        <v>14.25</v>
      </c>
      <c r="L43" s="46">
        <v>15.21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-1.5</v>
      </c>
      <c r="V43" s="74">
        <v>521.86</v>
      </c>
      <c r="W43">
        <v>197.72</v>
      </c>
      <c r="X43">
        <v>152.09</v>
      </c>
      <c r="Y43">
        <v>-1.5</v>
      </c>
      <c r="Z43">
        <v>15.21</v>
      </c>
      <c r="AA43">
        <v>14.25</v>
      </c>
      <c r="AB43">
        <v>0</v>
      </c>
      <c r="AC43">
        <v>142.59</v>
      </c>
    </row>
    <row r="44" spans="7:29">
      <c r="G44" t="s">
        <v>86</v>
      </c>
      <c r="H44" s="73">
        <v>180.09</v>
      </c>
      <c r="I44" s="46">
        <v>125.2</v>
      </c>
      <c r="J44" s="46">
        <v>144.47</v>
      </c>
      <c r="K44" s="46">
        <v>14.45</v>
      </c>
      <c r="L44" s="46">
        <v>14.45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-1.5</v>
      </c>
      <c r="V44" s="74">
        <v>478.66</v>
      </c>
      <c r="W44">
        <v>180.09</v>
      </c>
      <c r="X44">
        <v>125.2</v>
      </c>
      <c r="Y44">
        <v>-1.5</v>
      </c>
      <c r="Z44">
        <v>14.45</v>
      </c>
      <c r="AA44">
        <v>14.45</v>
      </c>
      <c r="AB44">
        <v>0</v>
      </c>
      <c r="AC44">
        <v>144.47</v>
      </c>
    </row>
    <row r="45" spans="7:29">
      <c r="G45" t="s">
        <v>87</v>
      </c>
      <c r="H45" s="73">
        <v>157.94</v>
      </c>
      <c r="I45" s="46">
        <v>141.58000000000001</v>
      </c>
      <c r="J45" s="46">
        <v>96.31</v>
      </c>
      <c r="K45" s="46">
        <v>14.45</v>
      </c>
      <c r="L45" s="46">
        <v>14.45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-1.5</v>
      </c>
      <c r="V45" s="74">
        <v>424.73</v>
      </c>
      <c r="W45">
        <v>157.94</v>
      </c>
      <c r="X45">
        <v>141.58000000000001</v>
      </c>
      <c r="Y45">
        <v>-1.5</v>
      </c>
      <c r="Z45">
        <v>14.45</v>
      </c>
      <c r="AA45">
        <v>14.45</v>
      </c>
      <c r="AB45">
        <v>0</v>
      </c>
      <c r="AC45">
        <v>96.31</v>
      </c>
    </row>
    <row r="46" spans="7:29">
      <c r="G46" t="s">
        <v>88</v>
      </c>
      <c r="H46" s="73">
        <v>142.54</v>
      </c>
      <c r="I46" s="46">
        <v>138.69</v>
      </c>
      <c r="J46" s="46">
        <v>96.31</v>
      </c>
      <c r="K46" s="46">
        <v>14.45</v>
      </c>
      <c r="L46" s="46">
        <v>13.48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-1.5</v>
      </c>
      <c r="V46" s="74">
        <v>405.47</v>
      </c>
      <c r="W46">
        <v>142.54</v>
      </c>
      <c r="X46">
        <v>138.69</v>
      </c>
      <c r="Y46">
        <v>-1.5</v>
      </c>
      <c r="Z46">
        <v>13.48</v>
      </c>
      <c r="AA46">
        <v>14.45</v>
      </c>
      <c r="AB46">
        <v>0</v>
      </c>
      <c r="AC46">
        <v>96.31</v>
      </c>
    </row>
    <row r="47" spans="7:29">
      <c r="G47" t="s">
        <v>89</v>
      </c>
      <c r="H47" s="73">
        <v>128.09</v>
      </c>
      <c r="I47" s="46">
        <v>125.2</v>
      </c>
      <c r="J47" s="46">
        <v>144.46</v>
      </c>
      <c r="K47" s="46">
        <v>14.45</v>
      </c>
      <c r="L47" s="46">
        <v>14.45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-1.5</v>
      </c>
      <c r="V47" s="74">
        <v>426.65</v>
      </c>
      <c r="W47">
        <v>128.09</v>
      </c>
      <c r="X47">
        <v>125.2</v>
      </c>
      <c r="Y47">
        <v>-1.5</v>
      </c>
      <c r="Z47">
        <v>14.45</v>
      </c>
      <c r="AA47">
        <v>14.45</v>
      </c>
      <c r="AB47">
        <v>0</v>
      </c>
      <c r="AC47">
        <v>144.46</v>
      </c>
    </row>
    <row r="48" spans="7:29">
      <c r="G48" t="s">
        <v>90</v>
      </c>
      <c r="H48" s="73">
        <v>154.08000000000001</v>
      </c>
      <c r="I48" s="46">
        <v>120.39</v>
      </c>
      <c r="J48" s="46">
        <v>144.47</v>
      </c>
      <c r="K48" s="46">
        <v>14.45</v>
      </c>
      <c r="L48" s="46">
        <v>14.45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-1.5</v>
      </c>
      <c r="V48" s="74">
        <v>447.84</v>
      </c>
      <c r="W48">
        <v>154.08000000000001</v>
      </c>
      <c r="X48">
        <v>120.39</v>
      </c>
      <c r="Y48">
        <v>-1.5</v>
      </c>
      <c r="Z48">
        <v>14.45</v>
      </c>
      <c r="AA48">
        <v>14.45</v>
      </c>
      <c r="AB48">
        <v>0</v>
      </c>
      <c r="AC48">
        <v>144.47</v>
      </c>
    </row>
    <row r="49" spans="7:29">
      <c r="G49" t="s">
        <v>91</v>
      </c>
      <c r="H49" s="73">
        <v>104.01</v>
      </c>
      <c r="I49" s="46">
        <v>115.57</v>
      </c>
      <c r="J49" s="46">
        <v>77.05</v>
      </c>
      <c r="K49" s="46">
        <v>14.45</v>
      </c>
      <c r="L49" s="46">
        <v>10.11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-1.5</v>
      </c>
      <c r="V49" s="74">
        <v>321.19</v>
      </c>
      <c r="W49">
        <v>104.01</v>
      </c>
      <c r="X49">
        <v>115.57</v>
      </c>
      <c r="Y49">
        <v>-1.5</v>
      </c>
      <c r="Z49">
        <v>10.11</v>
      </c>
      <c r="AA49">
        <v>14.45</v>
      </c>
      <c r="AB49">
        <v>0</v>
      </c>
      <c r="AC49">
        <v>77.05</v>
      </c>
    </row>
    <row r="50" spans="7:29">
      <c r="G50" t="s">
        <v>92</v>
      </c>
      <c r="H50" s="73">
        <v>112.68</v>
      </c>
      <c r="I50" s="46">
        <v>115.57</v>
      </c>
      <c r="J50" s="46">
        <v>77.05</v>
      </c>
      <c r="K50" s="46">
        <v>14.45</v>
      </c>
      <c r="L50" s="46">
        <v>7.22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-1.5</v>
      </c>
      <c r="V50" s="74">
        <v>326.97000000000003</v>
      </c>
      <c r="W50">
        <v>112.68</v>
      </c>
      <c r="X50">
        <v>115.57</v>
      </c>
      <c r="Y50">
        <v>-1.5</v>
      </c>
      <c r="Z50">
        <v>7.22</v>
      </c>
      <c r="AA50">
        <v>14.45</v>
      </c>
      <c r="AB50">
        <v>0</v>
      </c>
      <c r="AC50">
        <v>77.05</v>
      </c>
    </row>
    <row r="51" spans="7:29">
      <c r="G51" t="s">
        <v>93</v>
      </c>
      <c r="H51" s="73">
        <v>87.64</v>
      </c>
      <c r="I51" s="46">
        <v>113.65</v>
      </c>
      <c r="J51" s="46">
        <v>77.05</v>
      </c>
      <c r="K51" s="46">
        <v>14.45</v>
      </c>
      <c r="L51" s="46">
        <v>7.7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-1.5</v>
      </c>
      <c r="V51" s="74">
        <v>300.49</v>
      </c>
      <c r="W51">
        <v>87.64</v>
      </c>
      <c r="X51">
        <v>113.65</v>
      </c>
      <c r="Y51">
        <v>-1.5</v>
      </c>
      <c r="Z51">
        <v>7.7</v>
      </c>
      <c r="AA51">
        <v>14.45</v>
      </c>
      <c r="AB51">
        <v>0</v>
      </c>
      <c r="AC51">
        <v>77.05</v>
      </c>
    </row>
    <row r="52" spans="7:29">
      <c r="G52" t="s">
        <v>94</v>
      </c>
      <c r="H52" s="73">
        <v>100.16</v>
      </c>
      <c r="I52" s="46">
        <v>110.76</v>
      </c>
      <c r="J52" s="46">
        <v>77.05</v>
      </c>
      <c r="K52" s="46">
        <v>14.45</v>
      </c>
      <c r="L52" s="46">
        <v>6.74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-1.5</v>
      </c>
      <c r="V52" s="74">
        <v>309.16000000000003</v>
      </c>
      <c r="W52">
        <v>100.16</v>
      </c>
      <c r="X52">
        <v>110.76</v>
      </c>
      <c r="Y52">
        <v>-1.5</v>
      </c>
      <c r="Z52">
        <v>6.74</v>
      </c>
      <c r="AA52">
        <v>14.45</v>
      </c>
      <c r="AB52">
        <v>0</v>
      </c>
      <c r="AC52">
        <v>77.05</v>
      </c>
    </row>
    <row r="53" spans="7:29">
      <c r="G53" t="s">
        <v>95</v>
      </c>
      <c r="H53" s="73">
        <v>112.68</v>
      </c>
      <c r="I53" s="46">
        <v>93.42</v>
      </c>
      <c r="J53" s="46">
        <v>43.34</v>
      </c>
      <c r="K53" s="46">
        <v>14.45</v>
      </c>
      <c r="L53" s="46">
        <v>6.26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-1.5</v>
      </c>
      <c r="V53" s="74">
        <v>270.14999999999998</v>
      </c>
      <c r="W53">
        <v>112.68</v>
      </c>
      <c r="X53">
        <v>93.42</v>
      </c>
      <c r="Y53">
        <v>-1.5</v>
      </c>
      <c r="Z53">
        <v>6.26</v>
      </c>
      <c r="AA53">
        <v>14.45</v>
      </c>
      <c r="AB53">
        <v>0</v>
      </c>
      <c r="AC53">
        <v>43.34</v>
      </c>
    </row>
    <row r="54" spans="7:29">
      <c r="G54" t="s">
        <v>96</v>
      </c>
      <c r="H54" s="73">
        <v>122.31</v>
      </c>
      <c r="I54" s="46">
        <v>74.16</v>
      </c>
      <c r="J54" s="46">
        <v>43.34</v>
      </c>
      <c r="K54" s="46">
        <v>14.45</v>
      </c>
      <c r="L54" s="46">
        <v>5.78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-1.5</v>
      </c>
      <c r="V54" s="74">
        <v>260.04000000000002</v>
      </c>
      <c r="W54">
        <v>122.31</v>
      </c>
      <c r="X54">
        <v>74.16</v>
      </c>
      <c r="Y54">
        <v>-1.5</v>
      </c>
      <c r="Z54">
        <v>5.78</v>
      </c>
      <c r="AA54">
        <v>14.45</v>
      </c>
      <c r="AB54">
        <v>0</v>
      </c>
      <c r="AC54">
        <v>43.34</v>
      </c>
    </row>
    <row r="55" spans="7:29">
      <c r="G55" t="s">
        <v>97</v>
      </c>
      <c r="H55" s="73">
        <v>90.53</v>
      </c>
      <c r="I55" s="46">
        <v>28.89</v>
      </c>
      <c r="J55" s="46">
        <v>0</v>
      </c>
      <c r="K55" s="46">
        <v>14.45</v>
      </c>
      <c r="L55" s="46">
        <v>3.85</v>
      </c>
      <c r="M55" s="74">
        <v>0</v>
      </c>
      <c r="N55" s="73">
        <v>0</v>
      </c>
      <c r="O55" s="46">
        <v>0</v>
      </c>
      <c r="P55" s="46">
        <v>-40</v>
      </c>
      <c r="Q55" s="46">
        <v>0</v>
      </c>
      <c r="R55" s="46">
        <v>0</v>
      </c>
      <c r="S55" s="74">
        <v>0</v>
      </c>
      <c r="U55" s="73">
        <v>-41</v>
      </c>
      <c r="V55" s="74">
        <v>137.72</v>
      </c>
      <c r="W55">
        <v>90.53</v>
      </c>
      <c r="X55">
        <v>28.89</v>
      </c>
      <c r="Y55">
        <v>-1</v>
      </c>
      <c r="Z55">
        <v>3.85</v>
      </c>
      <c r="AA55">
        <v>14.45</v>
      </c>
      <c r="AB55">
        <v>0</v>
      </c>
      <c r="AC55">
        <v>-40</v>
      </c>
    </row>
    <row r="56" spans="7:29">
      <c r="G56" t="s">
        <v>98</v>
      </c>
      <c r="H56" s="73">
        <v>9.6300000000000008</v>
      </c>
      <c r="I56" s="46">
        <v>0</v>
      </c>
      <c r="J56" s="46">
        <v>0</v>
      </c>
      <c r="K56" s="46">
        <v>14.45</v>
      </c>
      <c r="L56" s="46">
        <v>2.89</v>
      </c>
      <c r="M56" s="74">
        <v>0</v>
      </c>
      <c r="N56" s="73">
        <v>0</v>
      </c>
      <c r="O56" s="46">
        <v>-15</v>
      </c>
      <c r="P56" s="46">
        <v>-40</v>
      </c>
      <c r="Q56" s="46">
        <v>0</v>
      </c>
      <c r="R56" s="46">
        <v>0</v>
      </c>
      <c r="S56" s="74">
        <v>0</v>
      </c>
      <c r="U56" s="73">
        <v>-56</v>
      </c>
      <c r="V56" s="74">
        <v>26.97</v>
      </c>
      <c r="W56">
        <v>9.6300000000000008</v>
      </c>
      <c r="X56">
        <v>-15</v>
      </c>
      <c r="Y56">
        <v>-1</v>
      </c>
      <c r="Z56">
        <v>2.89</v>
      </c>
      <c r="AA56">
        <v>14.45</v>
      </c>
      <c r="AB56">
        <v>0</v>
      </c>
      <c r="AC56">
        <v>-40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14.45</v>
      </c>
      <c r="L57" s="46">
        <v>0.96</v>
      </c>
      <c r="M57" s="74">
        <v>0</v>
      </c>
      <c r="N57" s="73">
        <v>-12</v>
      </c>
      <c r="O57" s="46">
        <v>0</v>
      </c>
      <c r="P57" s="46">
        <v>-40</v>
      </c>
      <c r="Q57" s="46">
        <v>0</v>
      </c>
      <c r="R57" s="46">
        <v>0</v>
      </c>
      <c r="S57" s="74">
        <v>0</v>
      </c>
      <c r="U57" s="73">
        <v>-53</v>
      </c>
      <c r="V57" s="74">
        <v>15.41</v>
      </c>
      <c r="W57">
        <v>-12</v>
      </c>
      <c r="X57">
        <v>0</v>
      </c>
      <c r="Y57">
        <v>-1</v>
      </c>
      <c r="Z57">
        <v>0.96</v>
      </c>
      <c r="AA57">
        <v>14.45</v>
      </c>
      <c r="AB57">
        <v>0</v>
      </c>
      <c r="AC57">
        <v>-40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14.45</v>
      </c>
      <c r="L58" s="46">
        <v>0.96</v>
      </c>
      <c r="M58" s="74">
        <v>0</v>
      </c>
      <c r="N58" s="73">
        <v>0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-21</v>
      </c>
      <c r="V58" s="74">
        <v>15.41</v>
      </c>
      <c r="W58">
        <v>0</v>
      </c>
      <c r="X58">
        <v>0</v>
      </c>
      <c r="Y58">
        <v>-1</v>
      </c>
      <c r="Z58">
        <v>0.96</v>
      </c>
      <c r="AA58">
        <v>14.45</v>
      </c>
      <c r="AB58">
        <v>0</v>
      </c>
      <c r="AC58">
        <v>-20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14.45</v>
      </c>
      <c r="L59" s="46">
        <v>0</v>
      </c>
      <c r="M59" s="74">
        <v>0</v>
      </c>
      <c r="N59" s="73">
        <v>0</v>
      </c>
      <c r="O59" s="46">
        <v>0</v>
      </c>
      <c r="P59" s="46">
        <v>-30</v>
      </c>
      <c r="Q59" s="46">
        <v>0</v>
      </c>
      <c r="R59" s="46">
        <v>0</v>
      </c>
      <c r="S59" s="74">
        <v>0</v>
      </c>
      <c r="U59" s="73">
        <v>-31</v>
      </c>
      <c r="V59" s="74">
        <v>14.45</v>
      </c>
      <c r="W59">
        <v>0</v>
      </c>
      <c r="X59">
        <v>0</v>
      </c>
      <c r="Y59">
        <v>-1</v>
      </c>
      <c r="Z59">
        <v>0</v>
      </c>
      <c r="AA59">
        <v>14.45</v>
      </c>
      <c r="AB59">
        <v>0</v>
      </c>
      <c r="AC59">
        <v>-30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14.45</v>
      </c>
      <c r="L60" s="46">
        <v>0</v>
      </c>
      <c r="M60" s="74">
        <v>0</v>
      </c>
      <c r="N60" s="73">
        <v>-9</v>
      </c>
      <c r="O60" s="46">
        <v>0</v>
      </c>
      <c r="P60" s="46">
        <v>-20</v>
      </c>
      <c r="Q60" s="46">
        <v>0</v>
      </c>
      <c r="R60" s="46">
        <v>0</v>
      </c>
      <c r="S60" s="74">
        <v>0</v>
      </c>
      <c r="U60" s="73">
        <v>-30</v>
      </c>
      <c r="V60" s="74">
        <v>14.45</v>
      </c>
      <c r="W60">
        <v>-9</v>
      </c>
      <c r="X60">
        <v>0</v>
      </c>
      <c r="Y60">
        <v>-1</v>
      </c>
      <c r="Z60">
        <v>0</v>
      </c>
      <c r="AA60">
        <v>14.45</v>
      </c>
      <c r="AB60">
        <v>0</v>
      </c>
      <c r="AC60">
        <v>-20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14.45</v>
      </c>
      <c r="L61" s="46">
        <v>0</v>
      </c>
      <c r="M61" s="74">
        <v>0</v>
      </c>
      <c r="N61" s="73">
        <v>-46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-47</v>
      </c>
      <c r="V61" s="74">
        <v>14.45</v>
      </c>
      <c r="W61">
        <v>-46</v>
      </c>
      <c r="X61">
        <v>0</v>
      </c>
      <c r="Y61">
        <v>-1</v>
      </c>
      <c r="Z61">
        <v>0</v>
      </c>
      <c r="AA61">
        <v>14.45</v>
      </c>
      <c r="AB61">
        <v>0</v>
      </c>
      <c r="AC61">
        <v>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14.45</v>
      </c>
      <c r="L62" s="46">
        <v>0</v>
      </c>
      <c r="M62" s="74">
        <v>0</v>
      </c>
      <c r="N62" s="73">
        <v>-40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-41</v>
      </c>
      <c r="V62" s="74">
        <v>14.45</v>
      </c>
      <c r="W62">
        <v>-40</v>
      </c>
      <c r="X62">
        <v>0</v>
      </c>
      <c r="Y62">
        <v>-1</v>
      </c>
      <c r="Z62">
        <v>0</v>
      </c>
      <c r="AA62">
        <v>14.45</v>
      </c>
      <c r="AB62">
        <v>0</v>
      </c>
      <c r="AC62">
        <v>0</v>
      </c>
    </row>
    <row r="63" spans="7:29">
      <c r="G63" t="s">
        <v>105</v>
      </c>
      <c r="H63" s="73">
        <v>0</v>
      </c>
      <c r="I63" s="46">
        <v>0</v>
      </c>
      <c r="J63" s="46">
        <v>57.78</v>
      </c>
      <c r="K63" s="46">
        <v>14.45</v>
      </c>
      <c r="L63" s="46">
        <v>0</v>
      </c>
      <c r="M63" s="74">
        <v>0</v>
      </c>
      <c r="N63" s="73">
        <v>-68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-69</v>
      </c>
      <c r="V63" s="74">
        <v>72.23</v>
      </c>
      <c r="W63">
        <v>-68</v>
      </c>
      <c r="X63">
        <v>0</v>
      </c>
      <c r="Y63">
        <v>-1</v>
      </c>
      <c r="Z63">
        <v>0</v>
      </c>
      <c r="AA63">
        <v>14.45</v>
      </c>
      <c r="AB63">
        <v>0</v>
      </c>
      <c r="AC63">
        <v>57.78</v>
      </c>
    </row>
    <row r="64" spans="7:29">
      <c r="G64" t="s">
        <v>106</v>
      </c>
      <c r="H64" s="73">
        <v>0</v>
      </c>
      <c r="I64" s="46">
        <v>0</v>
      </c>
      <c r="J64" s="46">
        <v>57.78</v>
      </c>
      <c r="K64" s="46">
        <v>14.45</v>
      </c>
      <c r="L64" s="46">
        <v>0</v>
      </c>
      <c r="M64" s="74">
        <v>0</v>
      </c>
      <c r="N64" s="73">
        <v>-53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-54</v>
      </c>
      <c r="V64" s="74">
        <v>72.23</v>
      </c>
      <c r="W64">
        <v>-53</v>
      </c>
      <c r="X64">
        <v>0</v>
      </c>
      <c r="Y64">
        <v>-1</v>
      </c>
      <c r="Z64">
        <v>0</v>
      </c>
      <c r="AA64">
        <v>14.45</v>
      </c>
      <c r="AB64">
        <v>0</v>
      </c>
      <c r="AC64">
        <v>57.78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0.48</v>
      </c>
      <c r="M65" s="74">
        <v>0</v>
      </c>
      <c r="N65" s="73">
        <v>-83</v>
      </c>
      <c r="O65" s="46">
        <v>0</v>
      </c>
      <c r="P65" s="46">
        <v>-30</v>
      </c>
      <c r="Q65" s="46">
        <v>0</v>
      </c>
      <c r="R65" s="46">
        <v>0</v>
      </c>
      <c r="S65" s="74">
        <v>0</v>
      </c>
      <c r="U65" s="73">
        <v>-114</v>
      </c>
      <c r="V65" s="74">
        <v>0.48</v>
      </c>
      <c r="W65">
        <v>-83</v>
      </c>
      <c r="X65">
        <v>0</v>
      </c>
      <c r="Y65">
        <v>-1</v>
      </c>
      <c r="Z65">
        <v>0.48</v>
      </c>
      <c r="AA65">
        <v>0</v>
      </c>
      <c r="AB65">
        <v>0</v>
      </c>
      <c r="AC65">
        <v>-30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0.96</v>
      </c>
      <c r="M66" s="74">
        <v>9.6300000000000008</v>
      </c>
      <c r="N66" s="73">
        <v>-59</v>
      </c>
      <c r="O66" s="46">
        <v>0</v>
      </c>
      <c r="P66" s="46">
        <v>-25</v>
      </c>
      <c r="Q66" s="46">
        <v>0</v>
      </c>
      <c r="R66" s="46">
        <v>0</v>
      </c>
      <c r="S66" s="74">
        <v>0</v>
      </c>
      <c r="U66" s="73">
        <v>-85</v>
      </c>
      <c r="V66" s="74">
        <v>10.59</v>
      </c>
      <c r="W66">
        <v>-59</v>
      </c>
      <c r="X66">
        <v>0</v>
      </c>
      <c r="Y66">
        <v>-1</v>
      </c>
      <c r="Z66">
        <v>0.96</v>
      </c>
      <c r="AA66">
        <v>0</v>
      </c>
      <c r="AB66">
        <v>9.6300000000000008</v>
      </c>
      <c r="AC66">
        <v>-25</v>
      </c>
    </row>
    <row r="67" spans="7:29">
      <c r="G67" t="s">
        <v>109</v>
      </c>
      <c r="H67" s="73">
        <v>40.450000000000003</v>
      </c>
      <c r="I67" s="46">
        <v>0</v>
      </c>
      <c r="J67" s="46">
        <v>0</v>
      </c>
      <c r="K67" s="46">
        <v>0</v>
      </c>
      <c r="L67" s="46">
        <v>1.93</v>
      </c>
      <c r="M67" s="74">
        <v>0</v>
      </c>
      <c r="N67" s="73">
        <v>0</v>
      </c>
      <c r="O67" s="46">
        <v>-20</v>
      </c>
      <c r="P67" s="46">
        <v>-50</v>
      </c>
      <c r="Q67" s="46">
        <v>0</v>
      </c>
      <c r="R67" s="46">
        <v>0</v>
      </c>
      <c r="S67" s="74">
        <v>0</v>
      </c>
      <c r="U67" s="73">
        <v>-71</v>
      </c>
      <c r="V67" s="74">
        <v>42.38</v>
      </c>
      <c r="W67">
        <v>40.450000000000003</v>
      </c>
      <c r="X67">
        <v>-20</v>
      </c>
      <c r="Y67">
        <v>-1</v>
      </c>
      <c r="Z67">
        <v>1.93</v>
      </c>
      <c r="AA67">
        <v>0</v>
      </c>
      <c r="AB67">
        <v>0</v>
      </c>
      <c r="AC67">
        <v>-50</v>
      </c>
    </row>
    <row r="68" spans="7:29">
      <c r="G68" t="s">
        <v>110</v>
      </c>
      <c r="H68" s="73">
        <v>108.83</v>
      </c>
      <c r="I68" s="46">
        <v>0</v>
      </c>
      <c r="J68" s="46">
        <v>0</v>
      </c>
      <c r="K68" s="46">
        <v>0</v>
      </c>
      <c r="L68" s="46">
        <v>2.41</v>
      </c>
      <c r="M68" s="74">
        <v>0</v>
      </c>
      <c r="N68" s="73">
        <v>0</v>
      </c>
      <c r="O68" s="46">
        <v>0</v>
      </c>
      <c r="P68" s="46">
        <v>-30</v>
      </c>
      <c r="Q68" s="46">
        <v>0</v>
      </c>
      <c r="R68" s="46">
        <v>0</v>
      </c>
      <c r="S68" s="74">
        <v>0</v>
      </c>
      <c r="U68" s="73">
        <v>-31</v>
      </c>
      <c r="V68" s="74">
        <v>111.24</v>
      </c>
      <c r="W68">
        <v>108.83</v>
      </c>
      <c r="X68">
        <v>0</v>
      </c>
      <c r="Y68">
        <v>-1</v>
      </c>
      <c r="Z68">
        <v>2.41</v>
      </c>
      <c r="AA68">
        <v>0</v>
      </c>
      <c r="AB68">
        <v>0</v>
      </c>
      <c r="AC68">
        <v>-30</v>
      </c>
    </row>
    <row r="69" spans="7:29">
      <c r="G69" t="s">
        <v>111</v>
      </c>
      <c r="H69" s="73">
        <v>42.75</v>
      </c>
      <c r="I69" s="46">
        <v>24.79</v>
      </c>
      <c r="J69" s="46">
        <v>0</v>
      </c>
      <c r="K69" s="46">
        <v>0</v>
      </c>
      <c r="L69" s="46">
        <v>3.42</v>
      </c>
      <c r="M69" s="74">
        <v>0</v>
      </c>
      <c r="N69" s="73">
        <v>0</v>
      </c>
      <c r="O69" s="46">
        <v>0</v>
      </c>
      <c r="P69" s="46">
        <v>-25</v>
      </c>
      <c r="Q69" s="46">
        <v>0</v>
      </c>
      <c r="R69" s="46">
        <v>0</v>
      </c>
      <c r="S69" s="74">
        <v>0</v>
      </c>
      <c r="U69" s="73">
        <v>-26</v>
      </c>
      <c r="V69" s="74">
        <v>70.959999999999994</v>
      </c>
      <c r="W69">
        <v>42.75</v>
      </c>
      <c r="X69">
        <v>24.79</v>
      </c>
      <c r="Y69">
        <v>-1</v>
      </c>
      <c r="Z69">
        <v>3.42</v>
      </c>
      <c r="AA69">
        <v>0</v>
      </c>
      <c r="AB69">
        <v>0</v>
      </c>
      <c r="AC69">
        <v>-25</v>
      </c>
    </row>
    <row r="70" spans="7:29">
      <c r="G70" t="s">
        <v>112</v>
      </c>
      <c r="H70" s="73">
        <v>26.22</v>
      </c>
      <c r="I70" s="46">
        <v>23.09</v>
      </c>
      <c r="J70" s="46">
        <v>23.61</v>
      </c>
      <c r="K70" s="46">
        <v>0</v>
      </c>
      <c r="L70" s="46">
        <v>2.62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75.540000000000006</v>
      </c>
      <c r="W70">
        <v>26.22</v>
      </c>
      <c r="X70">
        <v>23.09</v>
      </c>
      <c r="Y70">
        <v>-1</v>
      </c>
      <c r="Z70">
        <v>2.62</v>
      </c>
      <c r="AA70">
        <v>0</v>
      </c>
      <c r="AB70">
        <v>0</v>
      </c>
      <c r="AC70">
        <v>23.61</v>
      </c>
    </row>
    <row r="71" spans="7:29">
      <c r="G71" t="s">
        <v>113</v>
      </c>
      <c r="H71" s="73">
        <v>0</v>
      </c>
      <c r="I71" s="46">
        <v>19.260000000000002</v>
      </c>
      <c r="J71" s="46">
        <v>20.88</v>
      </c>
      <c r="K71" s="46">
        <v>0</v>
      </c>
      <c r="L71" s="46">
        <v>0.96</v>
      </c>
      <c r="M71" s="74">
        <v>0</v>
      </c>
      <c r="N71" s="73">
        <v>-88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-90</v>
      </c>
      <c r="V71" s="74">
        <v>41.1</v>
      </c>
      <c r="W71">
        <v>-88</v>
      </c>
      <c r="X71">
        <v>19.260000000000002</v>
      </c>
      <c r="Y71">
        <v>-2</v>
      </c>
      <c r="Z71">
        <v>0.96</v>
      </c>
      <c r="AA71">
        <v>0</v>
      </c>
      <c r="AB71">
        <v>0</v>
      </c>
      <c r="AC71">
        <v>20.88</v>
      </c>
    </row>
    <row r="72" spans="7:29">
      <c r="G72" t="s">
        <v>114</v>
      </c>
      <c r="H72" s="73">
        <v>0</v>
      </c>
      <c r="I72" s="46">
        <v>30.53</v>
      </c>
      <c r="J72" s="46">
        <v>19.079999999999998</v>
      </c>
      <c r="K72" s="46">
        <v>0</v>
      </c>
      <c r="L72" s="46">
        <v>1.22</v>
      </c>
      <c r="M72" s="74">
        <v>0.15</v>
      </c>
      <c r="N72" s="73">
        <v>-80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-82</v>
      </c>
      <c r="V72" s="74">
        <v>50.98</v>
      </c>
      <c r="W72">
        <v>-80</v>
      </c>
      <c r="X72">
        <v>30.53</v>
      </c>
      <c r="Y72">
        <v>-2</v>
      </c>
      <c r="Z72">
        <v>1.22</v>
      </c>
      <c r="AA72">
        <v>0</v>
      </c>
      <c r="AB72">
        <v>0.15</v>
      </c>
      <c r="AC72">
        <v>19.079999999999998</v>
      </c>
    </row>
    <row r="73" spans="7:29">
      <c r="G73" t="s">
        <v>115</v>
      </c>
      <c r="H73" s="73">
        <v>0</v>
      </c>
      <c r="I73" s="46">
        <v>24.83</v>
      </c>
      <c r="J73" s="46">
        <v>49.66</v>
      </c>
      <c r="K73" s="46">
        <v>0</v>
      </c>
      <c r="L73" s="46">
        <v>0</v>
      </c>
      <c r="M73" s="74">
        <v>0.24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-1.5</v>
      </c>
      <c r="V73" s="74">
        <v>74.73</v>
      </c>
      <c r="W73">
        <v>0</v>
      </c>
      <c r="X73">
        <v>24.83</v>
      </c>
      <c r="Y73">
        <v>-1.5</v>
      </c>
      <c r="Z73">
        <v>0</v>
      </c>
      <c r="AA73">
        <v>0</v>
      </c>
      <c r="AB73">
        <v>0.24</v>
      </c>
      <c r="AC73">
        <v>49.66</v>
      </c>
    </row>
    <row r="74" spans="7:29">
      <c r="G74" t="s">
        <v>116</v>
      </c>
      <c r="H74" s="73">
        <v>3.8</v>
      </c>
      <c r="I74" s="46">
        <v>26.44</v>
      </c>
      <c r="J74" s="46">
        <v>84.61</v>
      </c>
      <c r="K74" s="46">
        <v>0</v>
      </c>
      <c r="L74" s="46">
        <v>0.15</v>
      </c>
      <c r="M74" s="74">
        <v>0.49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-1.5</v>
      </c>
      <c r="V74" s="74">
        <v>115.49</v>
      </c>
      <c r="W74">
        <v>3.8</v>
      </c>
      <c r="X74">
        <v>26.44</v>
      </c>
      <c r="Y74">
        <v>-1.5</v>
      </c>
      <c r="Z74">
        <v>0.15</v>
      </c>
      <c r="AA74">
        <v>0</v>
      </c>
      <c r="AB74">
        <v>0.49</v>
      </c>
      <c r="AC74">
        <v>84.61</v>
      </c>
    </row>
    <row r="75" spans="7:29">
      <c r="G75" t="s">
        <v>117</v>
      </c>
      <c r="H75" s="73">
        <v>0</v>
      </c>
      <c r="I75" s="46">
        <v>10.07</v>
      </c>
      <c r="J75" s="46">
        <v>30.65</v>
      </c>
      <c r="K75" s="46">
        <v>0</v>
      </c>
      <c r="L75" s="46">
        <v>0.2</v>
      </c>
      <c r="M75" s="74">
        <v>0.47</v>
      </c>
      <c r="N75" s="73">
        <v>-23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-24.5</v>
      </c>
      <c r="V75" s="74">
        <v>41.39</v>
      </c>
      <c r="W75">
        <v>-23</v>
      </c>
      <c r="X75">
        <v>10.07</v>
      </c>
      <c r="Y75">
        <v>-1.5</v>
      </c>
      <c r="Z75">
        <v>0.2</v>
      </c>
      <c r="AA75">
        <v>0</v>
      </c>
      <c r="AB75">
        <v>0.47</v>
      </c>
      <c r="AC75">
        <v>30.65</v>
      </c>
    </row>
    <row r="76" spans="7:29">
      <c r="G76" t="s">
        <v>118</v>
      </c>
      <c r="H76" s="73">
        <v>0</v>
      </c>
      <c r="I76" s="46">
        <v>10.49</v>
      </c>
      <c r="J76" s="46">
        <v>37.47</v>
      </c>
      <c r="K76" s="46">
        <v>0</v>
      </c>
      <c r="L76" s="46">
        <v>0.28000000000000003</v>
      </c>
      <c r="M76" s="74">
        <v>0.34</v>
      </c>
      <c r="N76" s="73">
        <v>-53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-54.5</v>
      </c>
      <c r="V76" s="74">
        <v>48.58</v>
      </c>
      <c r="W76">
        <v>-53</v>
      </c>
      <c r="X76">
        <v>10.49</v>
      </c>
      <c r="Y76">
        <v>-1.5</v>
      </c>
      <c r="Z76">
        <v>0.28000000000000003</v>
      </c>
      <c r="AA76">
        <v>0</v>
      </c>
      <c r="AB76">
        <v>0.34</v>
      </c>
      <c r="AC76">
        <v>37.47</v>
      </c>
    </row>
    <row r="77" spans="7:29">
      <c r="G77" t="s">
        <v>119</v>
      </c>
      <c r="H77" s="73">
        <v>0</v>
      </c>
      <c r="I77" s="46">
        <v>80.48</v>
      </c>
      <c r="J77" s="46">
        <v>56.33</v>
      </c>
      <c r="K77" s="46">
        <v>0</v>
      </c>
      <c r="L77" s="46">
        <v>0</v>
      </c>
      <c r="M77" s="74">
        <v>0.67</v>
      </c>
      <c r="N77" s="73">
        <v>-151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-152.5</v>
      </c>
      <c r="V77" s="74">
        <v>137.47999999999999</v>
      </c>
      <c r="W77">
        <v>-151</v>
      </c>
      <c r="X77">
        <v>80.48</v>
      </c>
      <c r="Y77">
        <v>-1.5</v>
      </c>
      <c r="Z77">
        <v>0</v>
      </c>
      <c r="AA77">
        <v>0</v>
      </c>
      <c r="AB77">
        <v>0.67</v>
      </c>
      <c r="AC77">
        <v>56.33</v>
      </c>
    </row>
    <row r="78" spans="7:29">
      <c r="G78" t="s">
        <v>120</v>
      </c>
      <c r="H78" s="73">
        <v>0</v>
      </c>
      <c r="I78" s="46">
        <v>85.75</v>
      </c>
      <c r="J78" s="46">
        <v>41.16</v>
      </c>
      <c r="K78" s="46">
        <v>0</v>
      </c>
      <c r="L78" s="46">
        <v>0</v>
      </c>
      <c r="M78" s="74">
        <v>0.35</v>
      </c>
      <c r="N78" s="73">
        <v>-181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-182.5</v>
      </c>
      <c r="V78" s="74">
        <v>127.26</v>
      </c>
      <c r="W78">
        <v>-181</v>
      </c>
      <c r="X78">
        <v>85.75</v>
      </c>
      <c r="Y78">
        <v>-1.5</v>
      </c>
      <c r="Z78">
        <v>0</v>
      </c>
      <c r="AA78">
        <v>0</v>
      </c>
      <c r="AB78">
        <v>0.35</v>
      </c>
      <c r="AC78">
        <v>41.16</v>
      </c>
    </row>
    <row r="79" spans="7:29">
      <c r="G79" t="s">
        <v>121</v>
      </c>
      <c r="H79" s="73">
        <v>0</v>
      </c>
      <c r="I79" s="46">
        <v>11.8</v>
      </c>
      <c r="J79" s="46">
        <v>27.52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-1.5</v>
      </c>
      <c r="V79" s="74">
        <v>39.32</v>
      </c>
      <c r="W79">
        <v>0</v>
      </c>
      <c r="X79">
        <v>11.8</v>
      </c>
      <c r="Y79">
        <v>-1.5</v>
      </c>
      <c r="Z79">
        <v>0</v>
      </c>
      <c r="AA79">
        <v>0</v>
      </c>
      <c r="AB79">
        <v>0</v>
      </c>
      <c r="AC79">
        <v>27.52</v>
      </c>
    </row>
    <row r="80" spans="7:29">
      <c r="G80" t="s">
        <v>122</v>
      </c>
      <c r="H80" s="73">
        <v>0</v>
      </c>
      <c r="I80" s="46">
        <v>10.92</v>
      </c>
      <c r="J80" s="46">
        <v>9.7100000000000009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-1.5</v>
      </c>
      <c r="V80" s="74">
        <v>20.63</v>
      </c>
      <c r="W80">
        <v>0</v>
      </c>
      <c r="X80">
        <v>10.92</v>
      </c>
      <c r="Y80">
        <v>-1.5</v>
      </c>
      <c r="Z80">
        <v>0</v>
      </c>
      <c r="AA80">
        <v>0</v>
      </c>
      <c r="AB80">
        <v>0</v>
      </c>
      <c r="AC80">
        <v>9.7100000000000009</v>
      </c>
    </row>
    <row r="81" spans="7:29">
      <c r="G81" t="s">
        <v>123</v>
      </c>
      <c r="H81" s="73">
        <v>49.98</v>
      </c>
      <c r="I81" s="46">
        <v>11.19</v>
      </c>
      <c r="J81" s="46">
        <v>14.92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-1.5</v>
      </c>
      <c r="V81" s="74">
        <v>76.09</v>
      </c>
      <c r="W81">
        <v>49.98</v>
      </c>
      <c r="X81">
        <v>11.19</v>
      </c>
      <c r="Y81">
        <v>-1.5</v>
      </c>
      <c r="Z81">
        <v>0</v>
      </c>
      <c r="AA81">
        <v>0</v>
      </c>
      <c r="AB81">
        <v>0</v>
      </c>
      <c r="AC81">
        <v>14.92</v>
      </c>
    </row>
    <row r="82" spans="7:29">
      <c r="G82" t="s">
        <v>124</v>
      </c>
      <c r="H82" s="73">
        <v>64.099999999999994</v>
      </c>
      <c r="I82" s="46">
        <v>0</v>
      </c>
      <c r="J82" s="46">
        <v>18.71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-1.5</v>
      </c>
      <c r="V82" s="74">
        <v>82.81</v>
      </c>
      <c r="W82">
        <v>64.099999999999994</v>
      </c>
      <c r="X82">
        <v>0</v>
      </c>
      <c r="Y82">
        <v>-1.5</v>
      </c>
      <c r="Z82">
        <v>0</v>
      </c>
      <c r="AA82">
        <v>0</v>
      </c>
      <c r="AB82">
        <v>0</v>
      </c>
      <c r="AC82">
        <v>18.71</v>
      </c>
    </row>
    <row r="83" spans="7:29">
      <c r="G83" t="s">
        <v>125</v>
      </c>
      <c r="H83" s="73">
        <v>100.17</v>
      </c>
      <c r="I83" s="46">
        <v>0</v>
      </c>
      <c r="J83" s="46">
        <v>38.520000000000003</v>
      </c>
      <c r="K83" s="46">
        <v>0</v>
      </c>
      <c r="L83" s="46">
        <v>0</v>
      </c>
      <c r="M83" s="74">
        <v>0</v>
      </c>
      <c r="N83" s="73">
        <v>0</v>
      </c>
      <c r="O83" s="46">
        <v>-24</v>
      </c>
      <c r="P83" s="46">
        <v>0</v>
      </c>
      <c r="Q83" s="46">
        <v>0</v>
      </c>
      <c r="R83" s="46">
        <v>0</v>
      </c>
      <c r="S83" s="74">
        <v>0</v>
      </c>
      <c r="U83" s="73">
        <v>-25.5</v>
      </c>
      <c r="V83" s="74">
        <v>138.69</v>
      </c>
      <c r="W83">
        <v>100.17</v>
      </c>
      <c r="X83">
        <v>-24</v>
      </c>
      <c r="Y83">
        <v>-1.5</v>
      </c>
      <c r="Z83">
        <v>0</v>
      </c>
      <c r="AA83">
        <v>0</v>
      </c>
      <c r="AB83">
        <v>0</v>
      </c>
      <c r="AC83">
        <v>38.520000000000003</v>
      </c>
    </row>
    <row r="84" spans="7:29">
      <c r="G84" t="s">
        <v>126</v>
      </c>
      <c r="H84" s="73">
        <v>77.05</v>
      </c>
      <c r="I84" s="46">
        <v>0</v>
      </c>
      <c r="J84" s="46">
        <v>33.71</v>
      </c>
      <c r="K84" s="46">
        <v>0</v>
      </c>
      <c r="L84" s="46">
        <v>0</v>
      </c>
      <c r="M84" s="74">
        <v>0</v>
      </c>
      <c r="N84" s="73">
        <v>0</v>
      </c>
      <c r="O84" s="46">
        <v>-32</v>
      </c>
      <c r="P84" s="46">
        <v>0</v>
      </c>
      <c r="Q84" s="46">
        <v>0</v>
      </c>
      <c r="R84" s="46">
        <v>0</v>
      </c>
      <c r="S84" s="74">
        <v>0</v>
      </c>
      <c r="U84" s="73">
        <v>-33.5</v>
      </c>
      <c r="V84" s="74">
        <v>110.76</v>
      </c>
      <c r="W84">
        <v>77.05</v>
      </c>
      <c r="X84">
        <v>-32</v>
      </c>
      <c r="Y84">
        <v>-1.5</v>
      </c>
      <c r="Z84">
        <v>0</v>
      </c>
      <c r="AA84">
        <v>0</v>
      </c>
      <c r="AB84">
        <v>0</v>
      </c>
      <c r="AC84">
        <v>33.71</v>
      </c>
    </row>
    <row r="85" spans="7:29">
      <c r="G85" t="s">
        <v>127</v>
      </c>
      <c r="H85" s="73">
        <v>29.86</v>
      </c>
      <c r="I85" s="46">
        <v>0</v>
      </c>
      <c r="J85" s="46">
        <v>0</v>
      </c>
      <c r="K85" s="46">
        <v>0</v>
      </c>
      <c r="L85" s="46">
        <v>10.88</v>
      </c>
      <c r="M85" s="74">
        <v>0</v>
      </c>
      <c r="N85" s="73">
        <v>0</v>
      </c>
      <c r="O85" s="46">
        <v>-30</v>
      </c>
      <c r="P85" s="46">
        <v>-65</v>
      </c>
      <c r="Q85" s="46">
        <v>0</v>
      </c>
      <c r="R85" s="46">
        <v>0</v>
      </c>
      <c r="S85" s="74">
        <v>0</v>
      </c>
      <c r="U85" s="73">
        <v>-96.5</v>
      </c>
      <c r="V85" s="74">
        <v>40.74</v>
      </c>
      <c r="W85">
        <v>29.86</v>
      </c>
      <c r="X85">
        <v>-30</v>
      </c>
      <c r="Y85">
        <v>-1.5</v>
      </c>
      <c r="Z85">
        <v>10.88</v>
      </c>
      <c r="AA85">
        <v>0</v>
      </c>
      <c r="AB85">
        <v>0</v>
      </c>
      <c r="AC85">
        <v>-65</v>
      </c>
    </row>
    <row r="86" spans="7:29">
      <c r="G86" t="s">
        <v>128</v>
      </c>
      <c r="H86" s="73">
        <v>26</v>
      </c>
      <c r="I86" s="46">
        <v>0</v>
      </c>
      <c r="J86" s="46">
        <v>0</v>
      </c>
      <c r="K86" s="46">
        <v>0</v>
      </c>
      <c r="L86" s="46">
        <v>10.69</v>
      </c>
      <c r="M86" s="74">
        <v>0</v>
      </c>
      <c r="N86" s="73">
        <v>0</v>
      </c>
      <c r="O86" s="46">
        <v>-40</v>
      </c>
      <c r="P86" s="46">
        <v>-40</v>
      </c>
      <c r="Q86" s="46">
        <v>0</v>
      </c>
      <c r="R86" s="46">
        <v>0</v>
      </c>
      <c r="S86" s="74">
        <v>0</v>
      </c>
      <c r="U86" s="73">
        <v>-81.5</v>
      </c>
      <c r="V86" s="74">
        <v>36.69</v>
      </c>
      <c r="W86">
        <v>26</v>
      </c>
      <c r="X86">
        <v>-40</v>
      </c>
      <c r="Y86">
        <v>-1.5</v>
      </c>
      <c r="Z86">
        <v>10.69</v>
      </c>
      <c r="AA86">
        <v>0</v>
      </c>
      <c r="AB86">
        <v>0</v>
      </c>
      <c r="AC86">
        <v>-40</v>
      </c>
    </row>
    <row r="87" spans="7:29">
      <c r="G87" t="s">
        <v>129</v>
      </c>
      <c r="H87" s="73">
        <v>12.52</v>
      </c>
      <c r="I87" s="46">
        <v>0</v>
      </c>
      <c r="J87" s="46">
        <v>0</v>
      </c>
      <c r="K87" s="46">
        <v>0</v>
      </c>
      <c r="L87" s="46">
        <v>10.59</v>
      </c>
      <c r="M87" s="74">
        <v>0</v>
      </c>
      <c r="N87" s="73">
        <v>0</v>
      </c>
      <c r="O87" s="46">
        <v>0</v>
      </c>
      <c r="P87" s="46">
        <v>-15</v>
      </c>
      <c r="Q87" s="46">
        <v>0</v>
      </c>
      <c r="R87" s="46">
        <v>0</v>
      </c>
      <c r="S87" s="74">
        <v>0</v>
      </c>
      <c r="U87" s="73">
        <v>-16.5</v>
      </c>
      <c r="V87" s="74">
        <v>23.11</v>
      </c>
      <c r="W87">
        <v>12.52</v>
      </c>
      <c r="X87">
        <v>0</v>
      </c>
      <c r="Y87">
        <v>-1.5</v>
      </c>
      <c r="Z87">
        <v>10.59</v>
      </c>
      <c r="AA87">
        <v>0</v>
      </c>
      <c r="AB87">
        <v>0</v>
      </c>
      <c r="AC87">
        <v>-15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10.31</v>
      </c>
      <c r="M88" s="74">
        <v>0</v>
      </c>
      <c r="N88" s="73">
        <v>0</v>
      </c>
      <c r="O88" s="46">
        <v>0</v>
      </c>
      <c r="P88" s="46">
        <v>-25</v>
      </c>
      <c r="Q88" s="46">
        <v>0</v>
      </c>
      <c r="R88" s="46">
        <v>0</v>
      </c>
      <c r="S88" s="74">
        <v>0</v>
      </c>
      <c r="U88" s="73">
        <v>-26.5</v>
      </c>
      <c r="V88" s="74">
        <v>10.31</v>
      </c>
      <c r="W88">
        <v>0</v>
      </c>
      <c r="X88">
        <v>0</v>
      </c>
      <c r="Y88">
        <v>-1.5</v>
      </c>
      <c r="Z88">
        <v>10.31</v>
      </c>
      <c r="AA88">
        <v>0</v>
      </c>
      <c r="AB88">
        <v>0</v>
      </c>
      <c r="AC88">
        <v>-25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9.44</v>
      </c>
      <c r="M89" s="74">
        <v>0</v>
      </c>
      <c r="N89" s="73">
        <v>-11</v>
      </c>
      <c r="O89" s="46">
        <v>0</v>
      </c>
      <c r="P89" s="46">
        <v>-50</v>
      </c>
      <c r="Q89" s="46">
        <v>0</v>
      </c>
      <c r="R89" s="46">
        <v>0</v>
      </c>
      <c r="S89" s="74">
        <v>0</v>
      </c>
      <c r="U89" s="73">
        <v>-62.5</v>
      </c>
      <c r="V89" s="74">
        <v>9.44</v>
      </c>
      <c r="W89">
        <v>-11</v>
      </c>
      <c r="X89">
        <v>0</v>
      </c>
      <c r="Y89">
        <v>-1.5</v>
      </c>
      <c r="Z89">
        <v>9.44</v>
      </c>
      <c r="AA89">
        <v>0</v>
      </c>
      <c r="AB89">
        <v>0</v>
      </c>
      <c r="AC89">
        <v>-50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8.86</v>
      </c>
      <c r="M90" s="74">
        <v>0</v>
      </c>
      <c r="N90" s="73">
        <v>-7</v>
      </c>
      <c r="O90" s="46">
        <v>0</v>
      </c>
      <c r="P90" s="46">
        <v>-45</v>
      </c>
      <c r="Q90" s="46">
        <v>0</v>
      </c>
      <c r="R90" s="46">
        <v>0</v>
      </c>
      <c r="S90" s="74">
        <v>0</v>
      </c>
      <c r="U90" s="73">
        <v>-53.5</v>
      </c>
      <c r="V90" s="74">
        <v>8.86</v>
      </c>
      <c r="W90">
        <v>-7</v>
      </c>
      <c r="X90">
        <v>0</v>
      </c>
      <c r="Y90">
        <v>-1.5</v>
      </c>
      <c r="Z90">
        <v>8.86</v>
      </c>
      <c r="AA90">
        <v>0</v>
      </c>
      <c r="AB90">
        <v>0</v>
      </c>
      <c r="AC90">
        <v>-45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8.48</v>
      </c>
      <c r="M91" s="74">
        <v>0</v>
      </c>
      <c r="N91" s="73">
        <v>-14</v>
      </c>
      <c r="O91" s="46">
        <v>0</v>
      </c>
      <c r="P91" s="46">
        <v>-50</v>
      </c>
      <c r="Q91" s="46">
        <v>0</v>
      </c>
      <c r="R91" s="46">
        <v>0</v>
      </c>
      <c r="S91" s="74">
        <v>0</v>
      </c>
      <c r="U91" s="73">
        <v>-65.5</v>
      </c>
      <c r="V91" s="74">
        <v>8.48</v>
      </c>
      <c r="W91">
        <v>-14</v>
      </c>
      <c r="X91">
        <v>0</v>
      </c>
      <c r="Y91">
        <v>-1.5</v>
      </c>
      <c r="Z91">
        <v>8.48</v>
      </c>
      <c r="AA91">
        <v>0</v>
      </c>
      <c r="AB91">
        <v>0</v>
      </c>
      <c r="AC91">
        <v>-50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7.7</v>
      </c>
      <c r="M92" s="74">
        <v>0</v>
      </c>
      <c r="N92" s="73">
        <v>-27</v>
      </c>
      <c r="O92" s="46">
        <v>0</v>
      </c>
      <c r="P92" s="46">
        <v>-30</v>
      </c>
      <c r="Q92" s="46">
        <v>0</v>
      </c>
      <c r="R92" s="46">
        <v>0</v>
      </c>
      <c r="S92" s="74">
        <v>0</v>
      </c>
      <c r="U92" s="73">
        <v>-58.5</v>
      </c>
      <c r="V92" s="74">
        <v>7.7</v>
      </c>
      <c r="W92">
        <v>-27</v>
      </c>
      <c r="X92">
        <v>0</v>
      </c>
      <c r="Y92">
        <v>-1.5</v>
      </c>
      <c r="Z92">
        <v>7.7</v>
      </c>
      <c r="AA92">
        <v>0</v>
      </c>
      <c r="AB92">
        <v>0</v>
      </c>
      <c r="AC92">
        <v>-30</v>
      </c>
    </row>
    <row r="93" spans="7:29">
      <c r="G93" t="s">
        <v>135</v>
      </c>
      <c r="H93" s="73">
        <v>22.15</v>
      </c>
      <c r="I93" s="46">
        <v>0</v>
      </c>
      <c r="J93" s="46">
        <v>0</v>
      </c>
      <c r="K93" s="46">
        <v>0</v>
      </c>
      <c r="L93" s="46">
        <v>7.13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-1.5</v>
      </c>
      <c r="V93" s="74">
        <v>29.28</v>
      </c>
      <c r="W93">
        <v>22.15</v>
      </c>
      <c r="X93">
        <v>0</v>
      </c>
      <c r="Y93">
        <v>-1.5</v>
      </c>
      <c r="Z93">
        <v>7.13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25.04</v>
      </c>
      <c r="I94" s="46">
        <v>0</v>
      </c>
      <c r="J94" s="46">
        <v>0</v>
      </c>
      <c r="K94" s="46">
        <v>0</v>
      </c>
      <c r="L94" s="46">
        <v>6.74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-1.5</v>
      </c>
      <c r="V94" s="74">
        <v>31.78</v>
      </c>
      <c r="W94">
        <v>25.04</v>
      </c>
      <c r="X94">
        <v>0</v>
      </c>
      <c r="Y94">
        <v>-1.5</v>
      </c>
      <c r="Z94">
        <v>6.74</v>
      </c>
      <c r="AA94">
        <v>0</v>
      </c>
      <c r="AB94">
        <v>0</v>
      </c>
      <c r="AC94">
        <v>0</v>
      </c>
    </row>
    <row r="95" spans="7:29">
      <c r="G95" t="s">
        <v>137</v>
      </c>
      <c r="H95" s="73">
        <v>41.41</v>
      </c>
      <c r="I95" s="46">
        <v>0</v>
      </c>
      <c r="J95" s="46">
        <v>0</v>
      </c>
      <c r="K95" s="46">
        <v>0</v>
      </c>
      <c r="L95" s="46">
        <v>6.26</v>
      </c>
      <c r="M95" s="74">
        <v>0</v>
      </c>
      <c r="N95" s="73">
        <v>0</v>
      </c>
      <c r="O95" s="46">
        <v>0</v>
      </c>
      <c r="P95" s="46">
        <v>-11</v>
      </c>
      <c r="Q95" s="46">
        <v>0</v>
      </c>
      <c r="R95" s="46">
        <v>0</v>
      </c>
      <c r="S95" s="74">
        <v>0</v>
      </c>
      <c r="U95" s="73">
        <v>-12.5</v>
      </c>
      <c r="V95" s="74">
        <v>47.67</v>
      </c>
      <c r="W95">
        <v>41.41</v>
      </c>
      <c r="X95">
        <v>0</v>
      </c>
      <c r="Y95">
        <v>-1.5</v>
      </c>
      <c r="Z95">
        <v>6.26</v>
      </c>
      <c r="AA95">
        <v>0</v>
      </c>
      <c r="AB95">
        <v>0</v>
      </c>
      <c r="AC95">
        <v>-11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5.39</v>
      </c>
      <c r="M96" s="74">
        <v>0</v>
      </c>
      <c r="N96" s="73">
        <v>0</v>
      </c>
      <c r="O96" s="46">
        <v>0</v>
      </c>
      <c r="P96" s="46">
        <v>-8</v>
      </c>
      <c r="Q96" s="46">
        <v>0</v>
      </c>
      <c r="R96" s="46">
        <v>0</v>
      </c>
      <c r="S96" s="74">
        <v>0</v>
      </c>
      <c r="U96" s="73">
        <v>-9.5</v>
      </c>
      <c r="V96" s="74">
        <v>5.39</v>
      </c>
      <c r="W96">
        <v>0</v>
      </c>
      <c r="X96">
        <v>0</v>
      </c>
      <c r="Y96">
        <v>-1.5</v>
      </c>
      <c r="Z96">
        <v>5.39</v>
      </c>
      <c r="AA96">
        <v>0</v>
      </c>
      <c r="AB96">
        <v>0</v>
      </c>
      <c r="AC96">
        <v>-8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4.72</v>
      </c>
      <c r="M97" s="74">
        <v>0</v>
      </c>
      <c r="N97" s="73">
        <v>-15</v>
      </c>
      <c r="O97" s="46">
        <v>0</v>
      </c>
      <c r="P97" s="46">
        <v>-11</v>
      </c>
      <c r="Q97" s="46">
        <v>0</v>
      </c>
      <c r="R97" s="46">
        <v>0</v>
      </c>
      <c r="S97" s="74">
        <v>0</v>
      </c>
      <c r="U97" s="73">
        <v>-27.5</v>
      </c>
      <c r="V97" s="74">
        <v>4.72</v>
      </c>
      <c r="W97">
        <v>-15</v>
      </c>
      <c r="X97">
        <v>0</v>
      </c>
      <c r="Y97">
        <v>-1.5</v>
      </c>
      <c r="Z97">
        <v>4.72</v>
      </c>
      <c r="AA97">
        <v>0</v>
      </c>
      <c r="AB97">
        <v>0</v>
      </c>
      <c r="AC97">
        <v>-11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4.24</v>
      </c>
      <c r="M98" s="74">
        <v>0</v>
      </c>
      <c r="N98" s="73">
        <v>-46</v>
      </c>
      <c r="O98" s="46">
        <v>0</v>
      </c>
      <c r="P98" s="46">
        <v>-11</v>
      </c>
      <c r="Q98" s="46">
        <v>0</v>
      </c>
      <c r="R98" s="46">
        <v>0</v>
      </c>
      <c r="S98" s="74">
        <v>0</v>
      </c>
      <c r="U98" s="73">
        <v>-58.5</v>
      </c>
      <c r="V98" s="74">
        <v>4.24</v>
      </c>
      <c r="W98">
        <v>-46</v>
      </c>
      <c r="X98">
        <v>0</v>
      </c>
      <c r="Y98">
        <v>-1.5</v>
      </c>
      <c r="Z98">
        <v>4.24</v>
      </c>
      <c r="AA98">
        <v>0</v>
      </c>
      <c r="AB98">
        <v>0</v>
      </c>
      <c r="AC98">
        <v>-11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0.7851800000000001</v>
      </c>
      <c r="I99" s="69">
        <f t="shared" ref="I99:BQ99" si="1">SUM(I3:I98)/4000</f>
        <v>0.68316000000000021</v>
      </c>
      <c r="J99" s="69">
        <f t="shared" si="1"/>
        <v>0.71064250000000018</v>
      </c>
      <c r="K99" s="69">
        <f t="shared" si="1"/>
        <v>7.9424999999999968E-2</v>
      </c>
      <c r="L99" s="69">
        <f t="shared" si="1"/>
        <v>0.12996499999999997</v>
      </c>
      <c r="M99" s="69">
        <f t="shared" si="1"/>
        <v>9.4625000000000022E-3</v>
      </c>
      <c r="N99" s="68">
        <f t="shared" si="1"/>
        <v>-0.37624999999999997</v>
      </c>
      <c r="O99" s="69">
        <f t="shared" si="1"/>
        <v>-5.8999999999999997E-2</v>
      </c>
      <c r="P99" s="69">
        <f t="shared" si="1"/>
        <v>-0.21007999999999999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-0.67583000000000004</v>
      </c>
      <c r="V99" s="70">
        <f t="shared" si="1"/>
        <v>2.3978349999999997</v>
      </c>
      <c r="W99">
        <f t="shared" si="1"/>
        <v>0.40893000000000007</v>
      </c>
      <c r="X99">
        <f t="shared" si="1"/>
        <v>0.62416000000000016</v>
      </c>
      <c r="Y99">
        <f t="shared" si="1"/>
        <v>-3.0499999999999999E-2</v>
      </c>
      <c r="Z99">
        <f t="shared" si="1"/>
        <v>0.12996499999999997</v>
      </c>
      <c r="AA99">
        <f t="shared" si="1"/>
        <v>7.9424999999999968E-2</v>
      </c>
      <c r="AB99">
        <f t="shared" si="1"/>
        <v>9.4625000000000022E-3</v>
      </c>
      <c r="AC99">
        <f t="shared" si="1"/>
        <v>0.50056249999999991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5" sqref="D1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571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571</v>
      </c>
      <c r="U3" s="73"/>
      <c r="V3" s="74">
        <v>49.12</v>
      </c>
      <c r="W3">
        <v>0</v>
      </c>
      <c r="X3">
        <v>0</v>
      </c>
      <c r="Y3">
        <v>0</v>
      </c>
      <c r="Z3">
        <v>49.12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47.19</v>
      </c>
      <c r="W4">
        <v>0</v>
      </c>
      <c r="X4">
        <v>0</v>
      </c>
      <c r="Y4">
        <v>0</v>
      </c>
      <c r="Z4">
        <v>47.19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45.27</v>
      </c>
      <c r="W5">
        <v>0</v>
      </c>
      <c r="X5">
        <v>0</v>
      </c>
      <c r="Y5">
        <v>0</v>
      </c>
      <c r="Z5">
        <v>45.27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43.34</v>
      </c>
      <c r="W6">
        <v>0</v>
      </c>
      <c r="X6">
        <v>0</v>
      </c>
      <c r="Y6">
        <v>0</v>
      </c>
      <c r="Z6">
        <v>43.34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43.34</v>
      </c>
      <c r="W7">
        <v>0</v>
      </c>
      <c r="X7">
        <v>0</v>
      </c>
      <c r="Y7">
        <v>0</v>
      </c>
      <c r="Z7">
        <v>43.34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41.41</v>
      </c>
      <c r="W8">
        <v>0</v>
      </c>
      <c r="X8">
        <v>0</v>
      </c>
      <c r="Y8">
        <v>0</v>
      </c>
      <c r="Z8">
        <v>41.41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40.450000000000003</v>
      </c>
      <c r="W9">
        <v>0</v>
      </c>
      <c r="X9">
        <v>0</v>
      </c>
      <c r="Y9">
        <v>0</v>
      </c>
      <c r="Z9">
        <v>40.450000000000003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39.49</v>
      </c>
      <c r="W10">
        <v>0</v>
      </c>
      <c r="X10">
        <v>0</v>
      </c>
      <c r="Y10">
        <v>0</v>
      </c>
      <c r="Z10">
        <v>39.49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38.520000000000003</v>
      </c>
      <c r="W11">
        <v>0</v>
      </c>
      <c r="X11">
        <v>0</v>
      </c>
      <c r="Y11">
        <v>0</v>
      </c>
      <c r="Z11">
        <v>38.520000000000003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37.56</v>
      </c>
      <c r="W12">
        <v>0</v>
      </c>
      <c r="X12">
        <v>0</v>
      </c>
      <c r="Y12">
        <v>0</v>
      </c>
      <c r="Z12">
        <v>37.56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36.6</v>
      </c>
      <c r="W13">
        <v>0</v>
      </c>
      <c r="X13">
        <v>0</v>
      </c>
      <c r="Y13">
        <v>0</v>
      </c>
      <c r="Z13">
        <v>36.6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36.6</v>
      </c>
      <c r="W14">
        <v>0</v>
      </c>
      <c r="X14">
        <v>0</v>
      </c>
      <c r="Y14">
        <v>0</v>
      </c>
      <c r="Z14">
        <v>36.6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36.6</v>
      </c>
      <c r="W15">
        <v>0</v>
      </c>
      <c r="X15">
        <v>0</v>
      </c>
      <c r="Y15">
        <v>0</v>
      </c>
      <c r="Z15">
        <v>36.6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36.6</v>
      </c>
      <c r="W16">
        <v>0</v>
      </c>
      <c r="X16">
        <v>0</v>
      </c>
      <c r="Y16">
        <v>0</v>
      </c>
      <c r="Z16">
        <v>36.6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35.630000000000003</v>
      </c>
      <c r="W17">
        <v>0</v>
      </c>
      <c r="X17">
        <v>0</v>
      </c>
      <c r="Y17">
        <v>0</v>
      </c>
      <c r="Z17">
        <v>35.630000000000003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35.630000000000003</v>
      </c>
      <c r="W18">
        <v>0</v>
      </c>
      <c r="X18">
        <v>0</v>
      </c>
      <c r="Y18">
        <v>0</v>
      </c>
      <c r="Z18">
        <v>35.630000000000003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36.6</v>
      </c>
      <c r="W19">
        <v>0</v>
      </c>
      <c r="X19">
        <v>0</v>
      </c>
      <c r="Y19">
        <v>0</v>
      </c>
      <c r="Z19">
        <v>36.6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35.630000000000003</v>
      </c>
      <c r="W20">
        <v>0</v>
      </c>
      <c r="X20">
        <v>0</v>
      </c>
      <c r="Y20">
        <v>0</v>
      </c>
      <c r="Z20">
        <v>35.630000000000003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36.6</v>
      </c>
      <c r="W21">
        <v>0</v>
      </c>
      <c r="X21">
        <v>0</v>
      </c>
      <c r="Y21">
        <v>0</v>
      </c>
      <c r="Z21">
        <v>36.6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36.6</v>
      </c>
      <c r="W22">
        <v>0</v>
      </c>
      <c r="X22">
        <v>0</v>
      </c>
      <c r="Y22">
        <v>0</v>
      </c>
      <c r="Z22">
        <v>36.6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36.6</v>
      </c>
      <c r="W23">
        <v>0</v>
      </c>
      <c r="X23">
        <v>0</v>
      </c>
      <c r="Y23">
        <v>0</v>
      </c>
      <c r="Z23">
        <v>36.6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38.520000000000003</v>
      </c>
      <c r="W24">
        <v>0</v>
      </c>
      <c r="X24">
        <v>0</v>
      </c>
      <c r="Y24">
        <v>0</v>
      </c>
      <c r="Z24">
        <v>38.520000000000003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39.49</v>
      </c>
      <c r="W25">
        <v>0</v>
      </c>
      <c r="X25">
        <v>0</v>
      </c>
      <c r="Y25">
        <v>0</v>
      </c>
      <c r="Z25">
        <v>39.49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36.54</v>
      </c>
      <c r="W26">
        <v>0</v>
      </c>
      <c r="X26">
        <v>0</v>
      </c>
      <c r="Y26">
        <v>0</v>
      </c>
      <c r="Z26">
        <v>36.54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27.53</v>
      </c>
      <c r="W27">
        <v>0</v>
      </c>
      <c r="X27">
        <v>0</v>
      </c>
      <c r="Y27">
        <v>0</v>
      </c>
      <c r="Z27">
        <v>27.53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28.48</v>
      </c>
      <c r="W28">
        <v>0</v>
      </c>
      <c r="X28">
        <v>0</v>
      </c>
      <c r="Y28">
        <v>0</v>
      </c>
      <c r="Z28">
        <v>28.48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25.19</v>
      </c>
      <c r="W29">
        <v>0</v>
      </c>
      <c r="X29">
        <v>0</v>
      </c>
      <c r="Y29">
        <v>0</v>
      </c>
      <c r="Z29">
        <v>25.19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21.23</v>
      </c>
      <c r="W30">
        <v>0</v>
      </c>
      <c r="X30">
        <v>0</v>
      </c>
      <c r="Y30">
        <v>0</v>
      </c>
      <c r="Z30">
        <v>21.23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18.989999999999998</v>
      </c>
      <c r="W31">
        <v>0</v>
      </c>
      <c r="X31">
        <v>0</v>
      </c>
      <c r="Y31">
        <v>0</v>
      </c>
      <c r="Z31">
        <v>18.989999999999998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20.63</v>
      </c>
      <c r="W32">
        <v>0</v>
      </c>
      <c r="X32">
        <v>0</v>
      </c>
      <c r="Y32">
        <v>0</v>
      </c>
      <c r="Z32">
        <v>20.63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18.850000000000001</v>
      </c>
      <c r="W33">
        <v>0</v>
      </c>
      <c r="X33">
        <v>0</v>
      </c>
      <c r="Y33">
        <v>0</v>
      </c>
      <c r="Z33">
        <v>18.850000000000001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25.11</v>
      </c>
      <c r="W34">
        <v>0</v>
      </c>
      <c r="X34">
        <v>0</v>
      </c>
      <c r="Y34">
        <v>0</v>
      </c>
      <c r="Z34">
        <v>25.11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34.979999999999997</v>
      </c>
      <c r="W35">
        <v>0</v>
      </c>
      <c r="X35">
        <v>0</v>
      </c>
      <c r="Y35">
        <v>0</v>
      </c>
      <c r="Z35">
        <v>34.979999999999997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47.71</v>
      </c>
      <c r="W36">
        <v>0</v>
      </c>
      <c r="X36">
        <v>0</v>
      </c>
      <c r="Y36">
        <v>0</v>
      </c>
      <c r="Z36">
        <v>47.71</v>
      </c>
    </row>
    <row r="37" spans="7:26">
      <c r="G37" t="s">
        <v>79</v>
      </c>
      <c r="H37" s="73">
        <v>0</v>
      </c>
      <c r="I37" s="46">
        <v>3.53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56.6</v>
      </c>
      <c r="W37">
        <v>0</v>
      </c>
      <c r="X37">
        <v>3.53</v>
      </c>
      <c r="Y37">
        <v>0</v>
      </c>
      <c r="Z37">
        <v>53.07</v>
      </c>
    </row>
    <row r="38" spans="7:26">
      <c r="G38" t="s">
        <v>80</v>
      </c>
      <c r="H38" s="73">
        <v>0</v>
      </c>
      <c r="I38" s="46">
        <v>12.07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74.83</v>
      </c>
      <c r="W38">
        <v>0</v>
      </c>
      <c r="X38">
        <v>12.07</v>
      </c>
      <c r="Y38">
        <v>0</v>
      </c>
      <c r="Z38">
        <v>62.76</v>
      </c>
    </row>
    <row r="39" spans="7:26">
      <c r="G39" t="s">
        <v>81</v>
      </c>
      <c r="H39" s="73">
        <v>0</v>
      </c>
      <c r="I39" s="46">
        <v>23.08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95.08</v>
      </c>
      <c r="W39">
        <v>0</v>
      </c>
      <c r="X39">
        <v>23.08</v>
      </c>
      <c r="Y39">
        <v>0</v>
      </c>
      <c r="Z39">
        <v>72</v>
      </c>
    </row>
    <row r="40" spans="7:26">
      <c r="G40" t="s">
        <v>82</v>
      </c>
      <c r="H40" s="73">
        <v>0</v>
      </c>
      <c r="I40" s="46">
        <v>54.22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127.43</v>
      </c>
      <c r="W40">
        <v>0</v>
      </c>
      <c r="X40">
        <v>54.22</v>
      </c>
      <c r="Y40">
        <v>0</v>
      </c>
      <c r="Z40">
        <v>73.209999999999994</v>
      </c>
    </row>
    <row r="41" spans="7:26">
      <c r="G41" t="s">
        <v>83</v>
      </c>
      <c r="H41" s="73">
        <v>0</v>
      </c>
      <c r="I41" s="46">
        <v>57.38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134.84</v>
      </c>
      <c r="W41">
        <v>0</v>
      </c>
      <c r="X41">
        <v>57.38</v>
      </c>
      <c r="Y41">
        <v>0</v>
      </c>
      <c r="Z41">
        <v>77.459999999999994</v>
      </c>
    </row>
    <row r="42" spans="7:26">
      <c r="G42" t="s">
        <v>84</v>
      </c>
      <c r="H42" s="73">
        <v>0</v>
      </c>
      <c r="I42" s="46">
        <v>52.97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130.97999999999999</v>
      </c>
      <c r="W42">
        <v>0</v>
      </c>
      <c r="X42">
        <v>52.97</v>
      </c>
      <c r="Y42">
        <v>0</v>
      </c>
      <c r="Z42">
        <v>78.010000000000005</v>
      </c>
    </row>
    <row r="43" spans="7:26">
      <c r="G43" t="s">
        <v>85</v>
      </c>
      <c r="H43" s="73">
        <v>0</v>
      </c>
      <c r="I43" s="46">
        <v>48.16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74.16</v>
      </c>
      <c r="W43">
        <v>0</v>
      </c>
      <c r="X43">
        <v>48.16</v>
      </c>
      <c r="Y43">
        <v>0</v>
      </c>
      <c r="Z43">
        <v>26</v>
      </c>
    </row>
    <row r="44" spans="7:26">
      <c r="G44" t="s">
        <v>86</v>
      </c>
      <c r="H44" s="73">
        <v>0</v>
      </c>
      <c r="I44" s="46">
        <v>33.71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60.68</v>
      </c>
      <c r="W44">
        <v>0</v>
      </c>
      <c r="X44">
        <v>33.71</v>
      </c>
      <c r="Y44">
        <v>0</v>
      </c>
      <c r="Z44">
        <v>26.97</v>
      </c>
    </row>
    <row r="45" spans="7:26">
      <c r="G45" t="s">
        <v>87</v>
      </c>
      <c r="H45" s="73">
        <v>0</v>
      </c>
      <c r="I45" s="46">
        <v>28.89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55.86</v>
      </c>
      <c r="W45">
        <v>0</v>
      </c>
      <c r="X45">
        <v>28.89</v>
      </c>
      <c r="Y45">
        <v>0</v>
      </c>
      <c r="Z45">
        <v>26.97</v>
      </c>
    </row>
    <row r="46" spans="7:26">
      <c r="G46" t="s">
        <v>88</v>
      </c>
      <c r="H46" s="73">
        <v>4.62</v>
      </c>
      <c r="I46" s="46">
        <v>24.08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55.67</v>
      </c>
      <c r="W46">
        <v>4.62</v>
      </c>
      <c r="X46">
        <v>24.08</v>
      </c>
      <c r="Y46">
        <v>0</v>
      </c>
      <c r="Z46">
        <v>26.97</v>
      </c>
    </row>
    <row r="47" spans="7:26">
      <c r="G47" t="s">
        <v>89</v>
      </c>
      <c r="H47" s="73">
        <v>0</v>
      </c>
      <c r="I47" s="46">
        <v>62.6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89.57</v>
      </c>
      <c r="W47">
        <v>0</v>
      </c>
      <c r="X47">
        <v>62.6</v>
      </c>
      <c r="Y47">
        <v>0</v>
      </c>
      <c r="Z47">
        <v>26.97</v>
      </c>
    </row>
    <row r="48" spans="7:26">
      <c r="G48" t="s">
        <v>90</v>
      </c>
      <c r="H48" s="73">
        <v>28.7</v>
      </c>
      <c r="I48" s="46">
        <v>52.97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107.67</v>
      </c>
      <c r="W48">
        <v>28.7</v>
      </c>
      <c r="X48">
        <v>52.97</v>
      </c>
      <c r="Y48">
        <v>0</v>
      </c>
      <c r="Z48">
        <v>26</v>
      </c>
    </row>
    <row r="49" spans="7:26">
      <c r="G49" t="s">
        <v>91</v>
      </c>
      <c r="H49" s="73">
        <v>16.66</v>
      </c>
      <c r="I49" s="46">
        <v>48.16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89.86</v>
      </c>
      <c r="W49">
        <v>16.66</v>
      </c>
      <c r="X49">
        <v>48.16</v>
      </c>
      <c r="Y49">
        <v>0</v>
      </c>
      <c r="Z49">
        <v>25.04</v>
      </c>
    </row>
    <row r="50" spans="7:26">
      <c r="G50" t="s">
        <v>92</v>
      </c>
      <c r="H50" s="73">
        <v>36.6</v>
      </c>
      <c r="I50" s="46">
        <v>33.71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93.42</v>
      </c>
      <c r="W50">
        <v>36.6</v>
      </c>
      <c r="X50">
        <v>33.71</v>
      </c>
      <c r="Y50">
        <v>0</v>
      </c>
      <c r="Z50">
        <v>23.11</v>
      </c>
    </row>
    <row r="51" spans="7:26">
      <c r="G51" t="s">
        <v>93</v>
      </c>
      <c r="H51" s="73">
        <v>155.54</v>
      </c>
      <c r="I51" s="46">
        <v>14.45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193.1</v>
      </c>
      <c r="W51">
        <v>155.54</v>
      </c>
      <c r="X51">
        <v>14.45</v>
      </c>
      <c r="Y51">
        <v>0</v>
      </c>
      <c r="Z51">
        <v>23.11</v>
      </c>
    </row>
    <row r="52" spans="7:26">
      <c r="G52" t="s">
        <v>94</v>
      </c>
      <c r="H52" s="73">
        <v>182.99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204.18</v>
      </c>
      <c r="W52">
        <v>182.99</v>
      </c>
      <c r="X52">
        <v>0</v>
      </c>
      <c r="Y52">
        <v>0</v>
      </c>
      <c r="Z52">
        <v>21.19</v>
      </c>
    </row>
    <row r="53" spans="7:26">
      <c r="G53" t="s">
        <v>95</v>
      </c>
      <c r="H53" s="73">
        <v>190.5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208.8</v>
      </c>
      <c r="W53">
        <v>190.5</v>
      </c>
      <c r="X53">
        <v>0</v>
      </c>
      <c r="Y53">
        <v>0</v>
      </c>
      <c r="Z53">
        <v>18.3</v>
      </c>
    </row>
    <row r="54" spans="7:26">
      <c r="G54" t="s">
        <v>96</v>
      </c>
      <c r="H54" s="73">
        <v>152.16999999999999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171.43</v>
      </c>
      <c r="W54">
        <v>152.16999999999999</v>
      </c>
      <c r="X54">
        <v>0</v>
      </c>
      <c r="Y54">
        <v>0</v>
      </c>
      <c r="Z54">
        <v>19.260000000000002</v>
      </c>
    </row>
    <row r="55" spans="7:26">
      <c r="G55" t="s">
        <v>97</v>
      </c>
      <c r="H55" s="73">
        <v>94.38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112.68</v>
      </c>
      <c r="W55">
        <v>94.38</v>
      </c>
      <c r="X55">
        <v>0</v>
      </c>
      <c r="Y55">
        <v>0</v>
      </c>
      <c r="Z55">
        <v>18.3</v>
      </c>
    </row>
    <row r="56" spans="7:26">
      <c r="G56" t="s">
        <v>98</v>
      </c>
      <c r="H56" s="73">
        <v>69.349999999999994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85.72</v>
      </c>
      <c r="W56">
        <v>69.349999999999994</v>
      </c>
      <c r="X56">
        <v>0</v>
      </c>
      <c r="Y56">
        <v>0</v>
      </c>
      <c r="Z56">
        <v>16.37</v>
      </c>
    </row>
    <row r="57" spans="7:26">
      <c r="G57" t="s">
        <v>99</v>
      </c>
      <c r="H57" s="73">
        <v>15.41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30.82</v>
      </c>
      <c r="W57">
        <v>15.41</v>
      </c>
      <c r="X57">
        <v>0</v>
      </c>
      <c r="Y57">
        <v>0</v>
      </c>
      <c r="Z57">
        <v>15.41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14.45</v>
      </c>
      <c r="W58">
        <v>0</v>
      </c>
      <c r="X58">
        <v>0</v>
      </c>
      <c r="Y58">
        <v>0</v>
      </c>
      <c r="Z58">
        <v>14.45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13.48</v>
      </c>
      <c r="W59">
        <v>0</v>
      </c>
      <c r="X59">
        <v>0</v>
      </c>
      <c r="Y59">
        <v>0</v>
      </c>
      <c r="Z59">
        <v>13.48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13.48</v>
      </c>
      <c r="W60">
        <v>0</v>
      </c>
      <c r="X60">
        <v>0</v>
      </c>
      <c r="Y60">
        <v>0</v>
      </c>
      <c r="Z60">
        <v>13.48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12.52</v>
      </c>
      <c r="W61">
        <v>0</v>
      </c>
      <c r="X61">
        <v>0</v>
      </c>
      <c r="Y61">
        <v>0</v>
      </c>
      <c r="Z61">
        <v>12.52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12.52</v>
      </c>
      <c r="W62">
        <v>0</v>
      </c>
      <c r="X62">
        <v>0</v>
      </c>
      <c r="Y62">
        <v>0</v>
      </c>
      <c r="Z62">
        <v>12.52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9.6300000000000008</v>
      </c>
      <c r="W63">
        <v>0</v>
      </c>
      <c r="X63">
        <v>0</v>
      </c>
      <c r="Y63">
        <v>0</v>
      </c>
      <c r="Z63">
        <v>9.6300000000000008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8.67</v>
      </c>
      <c r="W64">
        <v>0</v>
      </c>
      <c r="X64">
        <v>0</v>
      </c>
      <c r="Y64">
        <v>0</v>
      </c>
      <c r="Z64">
        <v>8.67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9.6300000000000008</v>
      </c>
      <c r="W65">
        <v>0</v>
      </c>
      <c r="X65">
        <v>0</v>
      </c>
      <c r="Y65">
        <v>0</v>
      </c>
      <c r="Z65">
        <v>9.6300000000000008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18.3</v>
      </c>
      <c r="W66">
        <v>0</v>
      </c>
      <c r="X66">
        <v>0</v>
      </c>
      <c r="Y66">
        <v>0</v>
      </c>
      <c r="Z66">
        <v>18.3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26.97</v>
      </c>
      <c r="W67">
        <v>0</v>
      </c>
      <c r="X67">
        <v>0</v>
      </c>
      <c r="Y67">
        <v>0</v>
      </c>
      <c r="Z67">
        <v>26.97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35.630000000000003</v>
      </c>
      <c r="W68">
        <v>0</v>
      </c>
      <c r="X68">
        <v>0</v>
      </c>
      <c r="Y68">
        <v>0</v>
      </c>
      <c r="Z68">
        <v>35.630000000000003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65.489999999999995</v>
      </c>
      <c r="W69">
        <v>0</v>
      </c>
      <c r="X69">
        <v>0</v>
      </c>
      <c r="Y69">
        <v>0</v>
      </c>
      <c r="Z69">
        <v>65.489999999999995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67.42</v>
      </c>
      <c r="W70">
        <v>0</v>
      </c>
      <c r="X70">
        <v>0</v>
      </c>
      <c r="Y70">
        <v>0</v>
      </c>
      <c r="Z70">
        <v>67.42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74.41</v>
      </c>
      <c r="W71">
        <v>0</v>
      </c>
      <c r="X71">
        <v>0</v>
      </c>
      <c r="Y71">
        <v>0</v>
      </c>
      <c r="Z71">
        <v>74.41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64.87</v>
      </c>
      <c r="W72">
        <v>0</v>
      </c>
      <c r="X72">
        <v>0</v>
      </c>
      <c r="Y72">
        <v>0</v>
      </c>
      <c r="Z72">
        <v>64.87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5.94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62.43</v>
      </c>
      <c r="W73">
        <v>0</v>
      </c>
      <c r="X73">
        <v>0</v>
      </c>
      <c r="Y73">
        <v>5.94</v>
      </c>
      <c r="Z73">
        <v>56.49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6.17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67.87</v>
      </c>
      <c r="W74">
        <v>0</v>
      </c>
      <c r="X74">
        <v>0</v>
      </c>
      <c r="Y74">
        <v>6.17</v>
      </c>
      <c r="Z74">
        <v>61.7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5.69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64.290000000000006</v>
      </c>
      <c r="W75">
        <v>0</v>
      </c>
      <c r="X75">
        <v>0</v>
      </c>
      <c r="Y75">
        <v>5.69</v>
      </c>
      <c r="Z75">
        <v>58.6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5.81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65.599999999999994</v>
      </c>
      <c r="W76">
        <v>0</v>
      </c>
      <c r="X76">
        <v>0</v>
      </c>
      <c r="Y76">
        <v>5.81</v>
      </c>
      <c r="Z76">
        <v>59.79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7.7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64.3</v>
      </c>
      <c r="W77">
        <v>0</v>
      </c>
      <c r="X77">
        <v>0</v>
      </c>
      <c r="Y77">
        <v>7.7</v>
      </c>
      <c r="Z77">
        <v>56.6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7.53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63.51</v>
      </c>
      <c r="W78">
        <v>0</v>
      </c>
      <c r="X78">
        <v>0</v>
      </c>
      <c r="Y78">
        <v>7.53</v>
      </c>
      <c r="Z78">
        <v>55.98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9.81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82.7</v>
      </c>
      <c r="W79">
        <v>0</v>
      </c>
      <c r="X79">
        <v>0</v>
      </c>
      <c r="Y79">
        <v>9.81</v>
      </c>
      <c r="Z79">
        <v>72.89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9.69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82.35</v>
      </c>
      <c r="W80">
        <v>0</v>
      </c>
      <c r="X80">
        <v>0</v>
      </c>
      <c r="Y80">
        <v>9.69</v>
      </c>
      <c r="Z80">
        <v>72.66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9.1199999999999992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76.87</v>
      </c>
      <c r="W81">
        <v>0</v>
      </c>
      <c r="X81">
        <v>0</v>
      </c>
      <c r="Y81">
        <v>9.1199999999999992</v>
      </c>
      <c r="Z81">
        <v>67.75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9.18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76.73</v>
      </c>
      <c r="W82">
        <v>0</v>
      </c>
      <c r="X82">
        <v>0</v>
      </c>
      <c r="Y82">
        <v>9.18</v>
      </c>
      <c r="Z82">
        <v>67.55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13.48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96.31</v>
      </c>
      <c r="W83">
        <v>0</v>
      </c>
      <c r="X83">
        <v>0</v>
      </c>
      <c r="Y83">
        <v>13.48</v>
      </c>
      <c r="Z83">
        <v>82.83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13.48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95.35</v>
      </c>
      <c r="W84">
        <v>0</v>
      </c>
      <c r="X84">
        <v>0</v>
      </c>
      <c r="Y84">
        <v>13.48</v>
      </c>
      <c r="Z84">
        <v>81.87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79.94</v>
      </c>
      <c r="W85">
        <v>0</v>
      </c>
      <c r="X85">
        <v>0</v>
      </c>
      <c r="Y85">
        <v>0</v>
      </c>
      <c r="Z85">
        <v>79.94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79.94</v>
      </c>
      <c r="W86">
        <v>0</v>
      </c>
      <c r="X86">
        <v>0</v>
      </c>
      <c r="Y86">
        <v>0</v>
      </c>
      <c r="Z86">
        <v>79.94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78.010000000000005</v>
      </c>
      <c r="W87">
        <v>0</v>
      </c>
      <c r="X87">
        <v>0</v>
      </c>
      <c r="Y87">
        <v>0</v>
      </c>
      <c r="Z87">
        <v>78.010000000000005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77.05</v>
      </c>
      <c r="W88">
        <v>0</v>
      </c>
      <c r="X88">
        <v>0</v>
      </c>
      <c r="Y88">
        <v>0</v>
      </c>
      <c r="Z88">
        <v>77.05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76.08</v>
      </c>
      <c r="W89">
        <v>0</v>
      </c>
      <c r="X89">
        <v>0</v>
      </c>
      <c r="Y89">
        <v>0</v>
      </c>
      <c r="Z89">
        <v>76.08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75.12</v>
      </c>
      <c r="W90">
        <v>0</v>
      </c>
      <c r="X90">
        <v>0</v>
      </c>
      <c r="Y90">
        <v>0</v>
      </c>
      <c r="Z90">
        <v>75.12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71.27</v>
      </c>
      <c r="W91">
        <v>0</v>
      </c>
      <c r="X91">
        <v>0</v>
      </c>
      <c r="Y91">
        <v>0</v>
      </c>
      <c r="Z91">
        <v>71.27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69.34</v>
      </c>
      <c r="W92">
        <v>0</v>
      </c>
      <c r="X92">
        <v>0</v>
      </c>
      <c r="Y92">
        <v>0</v>
      </c>
      <c r="Z92">
        <v>69.34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67.42</v>
      </c>
      <c r="W93">
        <v>0</v>
      </c>
      <c r="X93">
        <v>0</v>
      </c>
      <c r="Y93">
        <v>0</v>
      </c>
      <c r="Z93">
        <v>67.42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63.56</v>
      </c>
      <c r="W94">
        <v>0</v>
      </c>
      <c r="X94">
        <v>0</v>
      </c>
      <c r="Y94">
        <v>0</v>
      </c>
      <c r="Z94">
        <v>63.56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62.6</v>
      </c>
      <c r="W95">
        <v>0</v>
      </c>
      <c r="X95">
        <v>0</v>
      </c>
      <c r="Y95">
        <v>0</v>
      </c>
      <c r="Z95">
        <v>62.6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57.79</v>
      </c>
      <c r="W96">
        <v>0</v>
      </c>
      <c r="X96">
        <v>0</v>
      </c>
      <c r="Y96">
        <v>0</v>
      </c>
      <c r="Z96">
        <v>57.79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48.16</v>
      </c>
      <c r="W97">
        <v>0</v>
      </c>
      <c r="X97">
        <v>0</v>
      </c>
      <c r="Y97">
        <v>0</v>
      </c>
      <c r="Z97">
        <v>48.16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48.16</v>
      </c>
      <c r="W98">
        <v>0</v>
      </c>
      <c r="X98">
        <v>0</v>
      </c>
      <c r="Y98">
        <v>0</v>
      </c>
      <c r="Z98">
        <v>48.16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0.23673</v>
      </c>
      <c r="I99" s="69">
        <f t="shared" ref="I99:BQ99" si="1">SUM(I3:I98)/4000</f>
        <v>0.13749500000000001</v>
      </c>
      <c r="J99" s="69">
        <f t="shared" si="1"/>
        <v>0</v>
      </c>
      <c r="K99" s="69">
        <f t="shared" si="1"/>
        <v>0</v>
      </c>
      <c r="L99" s="69">
        <f t="shared" si="1"/>
        <v>2.5899999999999999E-2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1.4405575000000004</v>
      </c>
      <c r="W99">
        <f t="shared" si="1"/>
        <v>0.23673</v>
      </c>
      <c r="X99">
        <f t="shared" si="1"/>
        <v>0.13749500000000001</v>
      </c>
      <c r="Y99">
        <f t="shared" si="1"/>
        <v>2.5899999999999999E-2</v>
      </c>
      <c r="Z99">
        <f t="shared" si="1"/>
        <v>1.0404324999999999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45285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10.638599999999999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80.233780510790695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467.59309351098926</v>
      </c>
      <c r="P3" s="36">
        <v>57.790000000000013</v>
      </c>
      <c r="Q3" s="36">
        <v>19.260000000000002</v>
      </c>
      <c r="R3" s="38">
        <v>0</v>
      </c>
      <c r="S3" s="38">
        <v>0</v>
      </c>
      <c r="T3" s="37">
        <f>SUMPRODUCT(LTA!J3:AN3,LTA!J$101:AN$101,LTA!J$103:AN$103)</f>
        <v>53.69</v>
      </c>
      <c r="U3" s="37">
        <f>SUMPRODUCT(LTA!J3:AN3,LTA!J$102:AN$102,LTA!J$103:AN$103)</f>
        <v>92.62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193.05</v>
      </c>
      <c r="AB3" s="75">
        <f>-STOA!N3</f>
        <v>-272.73</v>
      </c>
      <c r="AC3">
        <f>SUMIF(B3:AB3,"&gt;0")*$AC$2-SUMIF(B3:AB3,"&lt;0")*($AC$2/(1-$AC$2))+SUMIF(AI3:AR3,"&gt;0")*$AC$2-SUMIF(AI3:AR3,"&lt;0")*($AC$2/(1-$AC$2))</f>
        <v>11.343066337284593</v>
      </c>
      <c r="AD3">
        <f>SUM(B3:AB3,AI3:AT3)-AC3</f>
        <v>791.2516349693343</v>
      </c>
      <c r="AE3">
        <f>'IDT-1'!B3</f>
        <v>0</v>
      </c>
      <c r="AF3" s="24"/>
      <c r="AG3">
        <f>SUM(AD3:AF3)</f>
        <v>791.2516349693343</v>
      </c>
      <c r="AI3" s="34">
        <f>PXIL!H3</f>
        <v>0</v>
      </c>
      <c r="AJ3" s="34">
        <f>PXIL!N3</f>
        <v>0</v>
      </c>
      <c r="AK3" s="34">
        <f>RTM_IEX!H3</f>
        <v>84.75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80.233780510790695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463.40410249235708</v>
      </c>
      <c r="P4" s="36">
        <v>57.790000000000013</v>
      </c>
      <c r="Q4" s="36">
        <v>19.260000000000002</v>
      </c>
      <c r="R4" s="38">
        <v>0</v>
      </c>
      <c r="S4" s="38">
        <v>0</v>
      </c>
      <c r="T4" s="37">
        <f>SUMPRODUCT(LTA!J4:AN4,LTA!J$101:AN$101,LTA!J$103:AN$103)</f>
        <v>50.59</v>
      </c>
      <c r="U4" s="37">
        <f>SUMPRODUCT(LTA!J4:AN4,LTA!J$102:AN$102,LTA!J$103:AN$103)</f>
        <v>91.339999999999989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193.05</v>
      </c>
      <c r="AB4" s="75">
        <f>-STOA!N4</f>
        <v>-272.73</v>
      </c>
      <c r="AC4">
        <f t="shared" ref="AC4:AC67" si="0">SUMIF(B4:AB4,"&gt;0")*$AC$2-SUMIF(B4:AB4,"&lt;0")*($AC$2/(1-$AC$2))+SUMIF(AI4:AR4,"&gt;0")*$AC$2-SUMIF(AI4:AR4,"&lt;0")*($AC$2/(1-$AC$2))</f>
        <v>11.068814812728082</v>
      </c>
      <c r="AD4">
        <f t="shared" ref="AD4:AD67" si="1">SUM(B4:AB4,AI4:AT4)-AC4</f>
        <v>758.87689547525849</v>
      </c>
      <c r="AE4">
        <f>'IDT-1'!B4</f>
        <v>0</v>
      </c>
      <c r="AF4" s="24"/>
      <c r="AG4">
        <f t="shared" ref="AG4:AG67" si="2">SUM(AD4:AF4)</f>
        <v>758.87689547525849</v>
      </c>
      <c r="AI4" s="34">
        <f>PXIL!H4</f>
        <v>0</v>
      </c>
      <c r="AJ4" s="34">
        <f>PXIL!N4</f>
        <v>0</v>
      </c>
      <c r="AK4" s="34">
        <f>RTM_IEX!H4</f>
        <v>60.67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463.63706756435693</v>
      </c>
      <c r="P5" s="36">
        <v>57.79</v>
      </c>
      <c r="Q5" s="36">
        <v>19.260000000000002</v>
      </c>
      <c r="R5" s="38">
        <v>0</v>
      </c>
      <c r="S5" s="38">
        <v>0</v>
      </c>
      <c r="T5" s="37">
        <f>SUMPRODUCT(LTA!J5:AN5,LTA!J$101:AN$101,LTA!J$103:AN$103)</f>
        <v>48.46</v>
      </c>
      <c r="U5" s="37">
        <f>SUMPRODUCT(LTA!J5:AN5,LTA!J$102:AN$102,LTA!J$103:AN$103)</f>
        <v>89.05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193.05</v>
      </c>
      <c r="AB5" s="75">
        <f>-STOA!N5</f>
        <v>-272.73</v>
      </c>
      <c r="AC5">
        <f t="shared" si="0"/>
        <v>11.015551963042238</v>
      </c>
      <c r="AD5">
        <f t="shared" si="1"/>
        <v>752.58934288615342</v>
      </c>
      <c r="AE5">
        <f>'IDT-1'!B5</f>
        <v>0</v>
      </c>
      <c r="AF5" s="24"/>
      <c r="AG5">
        <f t="shared" si="2"/>
        <v>752.58934288615342</v>
      </c>
      <c r="AI5" s="34">
        <f>PXIL!H5</f>
        <v>0</v>
      </c>
      <c r="AJ5" s="34">
        <f>PXIL!N5</f>
        <v>0</v>
      </c>
      <c r="AK5" s="34">
        <f>RTM_IEX!H5</f>
        <v>55.86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463.63706756435693</v>
      </c>
      <c r="P6" s="36">
        <v>57.784827709657215</v>
      </c>
      <c r="Q6" s="36">
        <v>19.260000000000002</v>
      </c>
      <c r="R6" s="38">
        <v>0</v>
      </c>
      <c r="S6" s="38">
        <v>0</v>
      </c>
      <c r="T6" s="37">
        <f>SUMPRODUCT(LTA!J6:AN6,LTA!J$101:AN$101,LTA!J$103:AN$103)</f>
        <v>43.69</v>
      </c>
      <c r="U6" s="37">
        <f>SUMPRODUCT(LTA!J6:AN6,LTA!J$102:AN$102,LTA!J$103:AN$103)</f>
        <v>87.339999999999989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193.05</v>
      </c>
      <c r="AB6" s="75">
        <f>-STOA!N6</f>
        <v>-272.73</v>
      </c>
      <c r="AC6">
        <f t="shared" si="0"/>
        <v>10.799208515803361</v>
      </c>
      <c r="AD6">
        <f t="shared" si="1"/>
        <v>727.05051404304959</v>
      </c>
      <c r="AE6">
        <f>'IDT-1'!B6</f>
        <v>0</v>
      </c>
      <c r="AF6" s="24"/>
      <c r="AG6">
        <f t="shared" si="2"/>
        <v>727.05051404304959</v>
      </c>
      <c r="AI6" s="34">
        <f>PXIL!H6</f>
        <v>0</v>
      </c>
      <c r="AJ6" s="34">
        <f>PXIL!N6</f>
        <v>0</v>
      </c>
      <c r="AK6" s="34">
        <f>RTM_IEX!H6</f>
        <v>36.590000000000003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463.63706756435693</v>
      </c>
      <c r="P7" s="36">
        <v>57.784827709657215</v>
      </c>
      <c r="Q7" s="36">
        <v>19.265162154918254</v>
      </c>
      <c r="R7" s="38">
        <v>0</v>
      </c>
      <c r="S7" s="38">
        <v>0</v>
      </c>
      <c r="T7" s="37">
        <f>SUMPRODUCT(LTA!J7:AN7,LTA!J$101:AN$101,LTA!J$103:AN$103)</f>
        <v>43.449999999999996</v>
      </c>
      <c r="U7" s="37">
        <f>SUMPRODUCT(LTA!J7:AN7,LTA!J$102:AN$102,LTA!J$103:AN$103)</f>
        <v>85.67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193.01</v>
      </c>
      <c r="AB7" s="75">
        <f>-STOA!N7</f>
        <v>-272.73</v>
      </c>
      <c r="AC7">
        <f t="shared" si="0"/>
        <v>10.742467877904673</v>
      </c>
      <c r="AD7">
        <f t="shared" si="1"/>
        <v>720.35241683586639</v>
      </c>
      <c r="AE7">
        <f>'IDT-1'!B7</f>
        <v>0</v>
      </c>
      <c r="AF7" s="24"/>
      <c r="AG7">
        <f t="shared" si="2"/>
        <v>720.35241683586639</v>
      </c>
      <c r="AI7" s="34">
        <f>PXIL!H7</f>
        <v>0</v>
      </c>
      <c r="AJ7" s="34">
        <f>PXIL!N7</f>
        <v>0</v>
      </c>
      <c r="AK7" s="34">
        <f>RTM_IEX!H7</f>
        <v>31.78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463.63706756435693</v>
      </c>
      <c r="P8" s="36">
        <v>57.784827709657215</v>
      </c>
      <c r="Q8" s="36">
        <v>19.265162154918254</v>
      </c>
      <c r="R8" s="38">
        <v>0</v>
      </c>
      <c r="S8" s="38">
        <v>0</v>
      </c>
      <c r="T8" s="37">
        <f>SUMPRODUCT(LTA!J8:AN8,LTA!J$101:AN$101,LTA!J$103:AN$103)</f>
        <v>44.529999999999994</v>
      </c>
      <c r="U8" s="37">
        <f>SUMPRODUCT(LTA!J8:AN8,LTA!J$102:AN$102,LTA!J$103:AN$103)</f>
        <v>86.94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193.01</v>
      </c>
      <c r="AB8" s="75">
        <f>-STOA!N8</f>
        <v>-272.73</v>
      </c>
      <c r="AC8">
        <f t="shared" si="0"/>
        <v>10.608571877904671</v>
      </c>
      <c r="AD8">
        <f t="shared" si="1"/>
        <v>704.54631283586639</v>
      </c>
      <c r="AE8">
        <f>'IDT-1'!B8</f>
        <v>0</v>
      </c>
      <c r="AF8" s="24"/>
      <c r="AG8">
        <f t="shared" si="2"/>
        <v>704.54631283586639</v>
      </c>
      <c r="AI8" s="34">
        <f>PXIL!H8</f>
        <v>0</v>
      </c>
      <c r="AJ8" s="34">
        <f>PXIL!N8</f>
        <v>0</v>
      </c>
      <c r="AK8" s="34">
        <f>RTM_IEX!H8</f>
        <v>13.49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464.10407501788956</v>
      </c>
      <c r="P9" s="36">
        <v>57.784827709657215</v>
      </c>
      <c r="Q9" s="36">
        <v>19.265162154918254</v>
      </c>
      <c r="R9" s="38">
        <v>0</v>
      </c>
      <c r="S9" s="38">
        <v>0</v>
      </c>
      <c r="T9" s="37">
        <f>SUMPRODUCT(LTA!J9:AN9,LTA!J$101:AN$101,LTA!J$103:AN$103)</f>
        <v>57.43</v>
      </c>
      <c r="U9" s="37">
        <f>SUMPRODUCT(LTA!J9:AN9,LTA!J$102:AN$102,LTA!J$103:AN$103)</f>
        <v>83.47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193.01</v>
      </c>
      <c r="AB9" s="75">
        <f>-STOA!N9</f>
        <v>-272.73</v>
      </c>
      <c r="AC9">
        <f t="shared" si="0"/>
        <v>10.687063220514348</v>
      </c>
      <c r="AD9">
        <f t="shared" si="1"/>
        <v>713.81202894678938</v>
      </c>
      <c r="AE9">
        <f>'IDT-1'!B9</f>
        <v>0</v>
      </c>
      <c r="AF9" s="24"/>
      <c r="AG9">
        <f t="shared" si="2"/>
        <v>713.81202894678938</v>
      </c>
      <c r="AI9" s="34">
        <f>PXIL!H9</f>
        <v>0</v>
      </c>
      <c r="AJ9" s="34">
        <f>PXIL!N9</f>
        <v>0</v>
      </c>
      <c r="AK9" s="34">
        <f>RTM_IEX!H9</f>
        <v>12.52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464.10407501788956</v>
      </c>
      <c r="P10" s="36">
        <v>57.784827709657215</v>
      </c>
      <c r="Q10" s="36">
        <v>19.265162154918254</v>
      </c>
      <c r="R10" s="38">
        <v>0</v>
      </c>
      <c r="S10" s="38">
        <v>0</v>
      </c>
      <c r="T10" s="37">
        <f>SUMPRODUCT(LTA!J10:AN10,LTA!J$101:AN$101,LTA!J$103:AN$103)</f>
        <v>55.72</v>
      </c>
      <c r="U10" s="37">
        <f>SUMPRODUCT(LTA!J10:AN10,LTA!J$102:AN$102,LTA!J$103:AN$103)</f>
        <v>83.14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193.01</v>
      </c>
      <c r="AB10" s="75">
        <f>-STOA!N10</f>
        <v>-272.73</v>
      </c>
      <c r="AC10">
        <f t="shared" si="0"/>
        <v>10.597099220514346</v>
      </c>
      <c r="AD10">
        <f t="shared" si="1"/>
        <v>703.19199294678947</v>
      </c>
      <c r="AE10">
        <f>'IDT-1'!B10</f>
        <v>0</v>
      </c>
      <c r="AF10" s="24"/>
      <c r="AG10">
        <f t="shared" si="2"/>
        <v>703.19199294678947</v>
      </c>
      <c r="AI10" s="34">
        <f>PXIL!H10</f>
        <v>0</v>
      </c>
      <c r="AJ10" s="34">
        <f>PXIL!N10</f>
        <v>0</v>
      </c>
      <c r="AK10" s="34">
        <f>RTM_IEX!H10</f>
        <v>3.85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477.18081468520126</v>
      </c>
      <c r="P11" s="36">
        <v>58.414771323726839</v>
      </c>
      <c r="Q11" s="36">
        <v>19.265162154918254</v>
      </c>
      <c r="R11" s="38">
        <v>0</v>
      </c>
      <c r="S11" s="38">
        <v>0</v>
      </c>
      <c r="T11" s="37">
        <f>SUMPRODUCT(LTA!J11:AN11,LTA!J$101:AN$101,LTA!J$103:AN$103)</f>
        <v>54.08</v>
      </c>
      <c r="U11" s="37">
        <f>SUMPRODUCT(LTA!J11:AN11,LTA!J$102:AN$102,LTA!J$103:AN$103)</f>
        <v>106.11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192.96</v>
      </c>
      <c r="AB11" s="75">
        <f>-STOA!N11</f>
        <v>-272.73</v>
      </c>
      <c r="AC11">
        <f t="shared" si="0"/>
        <v>11.358445665846407</v>
      </c>
      <c r="AD11">
        <f t="shared" si="1"/>
        <v>674.5673297828389</v>
      </c>
      <c r="AE11">
        <f>'IDT-1'!B11</f>
        <v>0</v>
      </c>
      <c r="AF11" s="24"/>
      <c r="AG11">
        <f t="shared" si="2"/>
        <v>674.5673297828389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477.18081468520126</v>
      </c>
      <c r="P12" s="36">
        <v>58.414771323726839</v>
      </c>
      <c r="Q12" s="36">
        <v>19.265162154918254</v>
      </c>
      <c r="R12" s="38">
        <v>0</v>
      </c>
      <c r="S12" s="38">
        <v>0</v>
      </c>
      <c r="T12" s="37">
        <f>SUMPRODUCT(LTA!J12:AN12,LTA!J$101:AN$101,LTA!J$103:AN$103)</f>
        <v>52.78</v>
      </c>
      <c r="U12" s="37">
        <f>SUMPRODUCT(LTA!J12:AN12,LTA!J$102:AN$102,LTA!J$103:AN$103)</f>
        <v>105.41000000000001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192.96</v>
      </c>
      <c r="AB12" s="75">
        <f>-STOA!N12</f>
        <v>-272.73</v>
      </c>
      <c r="AC12">
        <f t="shared" si="0"/>
        <v>11.392472612195741</v>
      </c>
      <c r="AD12">
        <f t="shared" si="1"/>
        <v>666.53330283648938</v>
      </c>
      <c r="AE12">
        <f>'IDT-1'!B12</f>
        <v>0</v>
      </c>
      <c r="AF12" s="24"/>
      <c r="AG12">
        <f t="shared" si="2"/>
        <v>666.53330283648938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430.83042593290082</v>
      </c>
      <c r="P13" s="36">
        <v>57.790000000000013</v>
      </c>
      <c r="Q13" s="36">
        <v>19.265162154918254</v>
      </c>
      <c r="R13" s="38">
        <v>0</v>
      </c>
      <c r="S13" s="38">
        <v>0</v>
      </c>
      <c r="T13" s="37">
        <f>SUMPRODUCT(LTA!J13:AN13,LTA!J$101:AN$101,LTA!J$103:AN$103)</f>
        <v>51.64</v>
      </c>
      <c r="U13" s="37">
        <f>SUMPRODUCT(LTA!J13:AN13,LTA!J$102:AN$102,LTA!J$103:AN$103)</f>
        <v>99.36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192.96</v>
      </c>
      <c r="AB13" s="75">
        <f>-STOA!N13</f>
        <v>-272.73</v>
      </c>
      <c r="AC13">
        <f t="shared" si="0"/>
        <v>10.598638958561548</v>
      </c>
      <c r="AD13">
        <f t="shared" si="1"/>
        <v>653.16197641409633</v>
      </c>
      <c r="AE13">
        <f>'IDT-1'!B13</f>
        <v>0</v>
      </c>
      <c r="AF13" s="24"/>
      <c r="AG13">
        <f t="shared" si="2"/>
        <v>653.16197641409633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-25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430.12991497221242</v>
      </c>
      <c r="P14" s="36">
        <v>57.790000000000013</v>
      </c>
      <c r="Q14" s="36">
        <v>19.265162154918254</v>
      </c>
      <c r="R14" s="38">
        <v>0</v>
      </c>
      <c r="S14" s="38">
        <v>0</v>
      </c>
      <c r="T14" s="37">
        <f>SUMPRODUCT(LTA!J14:AN14,LTA!J$101:AN$101,LTA!J$103:AN$103)</f>
        <v>50.4</v>
      </c>
      <c r="U14" s="37">
        <f>SUMPRODUCT(LTA!J14:AN14,LTA!J$102:AN$102,LTA!J$103:AN$103)</f>
        <v>97.7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192.96</v>
      </c>
      <c r="AB14" s="75">
        <f>-STOA!N14</f>
        <v>-272.73</v>
      </c>
      <c r="AC14">
        <f t="shared" si="0"/>
        <v>10.568394666491765</v>
      </c>
      <c r="AD14">
        <f t="shared" si="1"/>
        <v>649.59170974547771</v>
      </c>
      <c r="AE14">
        <f>'IDT-1'!B14</f>
        <v>0</v>
      </c>
      <c r="AF14" s="24"/>
      <c r="AG14">
        <f t="shared" si="2"/>
        <v>649.59170974547771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-25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428.48421819381485</v>
      </c>
      <c r="P15" s="36">
        <v>57.790000000000013</v>
      </c>
      <c r="Q15" s="36">
        <v>19.265162154918254</v>
      </c>
      <c r="R15" s="38">
        <v>0</v>
      </c>
      <c r="S15" s="38">
        <v>0</v>
      </c>
      <c r="T15" s="37">
        <f>SUMPRODUCT(LTA!J15:AN15,LTA!J$101:AN$101,LTA!J$103:AN$103)</f>
        <v>44.61</v>
      </c>
      <c r="U15" s="37">
        <f>SUMPRODUCT(LTA!J15:AN15,LTA!J$102:AN$102,LTA!J$103:AN$103)</f>
        <v>99.86999999999999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192.96</v>
      </c>
      <c r="AB15" s="75">
        <f>-STOA!N15</f>
        <v>-272.73</v>
      </c>
      <c r="AC15">
        <f t="shared" si="0"/>
        <v>10.430980078579445</v>
      </c>
      <c r="AD15">
        <f t="shared" si="1"/>
        <v>655.46342755499245</v>
      </c>
      <c r="AE15">
        <f>'IDT-1'!B15</f>
        <v>0</v>
      </c>
      <c r="AF15" s="24"/>
      <c r="AG15">
        <f t="shared" si="2"/>
        <v>655.46342755499245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428.48421819381485</v>
      </c>
      <c r="P16" s="36">
        <v>57.790000000000013</v>
      </c>
      <c r="Q16" s="36">
        <v>19.265162154918254</v>
      </c>
      <c r="R16" s="38">
        <v>0</v>
      </c>
      <c r="S16" s="38">
        <v>0</v>
      </c>
      <c r="T16" s="37">
        <f>SUMPRODUCT(LTA!J16:AN16,LTA!J$101:AN$101,LTA!J$103:AN$103)</f>
        <v>43.9</v>
      </c>
      <c r="U16" s="37">
        <f>SUMPRODUCT(LTA!J16:AN16,LTA!J$102:AN$102,LTA!J$103:AN$103)</f>
        <v>97.79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192.96</v>
      </c>
      <c r="AB16" s="75">
        <f>-STOA!N16</f>
        <v>-272.73</v>
      </c>
      <c r="AC16">
        <f t="shared" si="0"/>
        <v>10.390601763129668</v>
      </c>
      <c r="AD16">
        <f t="shared" si="1"/>
        <v>654.71380587044212</v>
      </c>
      <c r="AE16">
        <f>'IDT-1'!B16</f>
        <v>0</v>
      </c>
      <c r="AF16" s="24"/>
      <c r="AG16">
        <f t="shared" si="2"/>
        <v>654.71380587044212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428.48521132584449</v>
      </c>
      <c r="P17" s="36">
        <v>57.790000000000013</v>
      </c>
      <c r="Q17" s="36">
        <v>19.265162154918254</v>
      </c>
      <c r="R17" s="38">
        <v>0</v>
      </c>
      <c r="S17" s="38">
        <v>0</v>
      </c>
      <c r="T17" s="37">
        <f>SUMPRODUCT(LTA!J17:AN17,LTA!J$101:AN$101,LTA!J$103:AN$103)</f>
        <v>43.61</v>
      </c>
      <c r="U17" s="37">
        <f>SUMPRODUCT(LTA!J17:AN17,LTA!J$102:AN$102,LTA!J$103:AN$103)</f>
        <v>90.57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192.96</v>
      </c>
      <c r="AB17" s="75">
        <f>-STOA!N17</f>
        <v>-272.73</v>
      </c>
      <c r="AC17">
        <f t="shared" si="0"/>
        <v>10.225872212740047</v>
      </c>
      <c r="AD17">
        <f t="shared" si="1"/>
        <v>659.36952855286142</v>
      </c>
      <c r="AE17">
        <f>'IDT-1'!B17</f>
        <v>0</v>
      </c>
      <c r="AF17" s="24"/>
      <c r="AG17">
        <f t="shared" si="2"/>
        <v>659.36952855286142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428.48521132584449</v>
      </c>
      <c r="P18" s="36">
        <v>57.790000000000013</v>
      </c>
      <c r="Q18" s="36">
        <v>19.265162154918254</v>
      </c>
      <c r="R18" s="38">
        <v>0</v>
      </c>
      <c r="S18" s="38">
        <v>0</v>
      </c>
      <c r="T18" s="37">
        <f>SUMPRODUCT(LTA!J18:AN18,LTA!J$101:AN$101,LTA!J$103:AN$103)</f>
        <v>43.379999999999995</v>
      </c>
      <c r="U18" s="37">
        <f>SUMPRODUCT(LTA!J18:AN18,LTA!J$102:AN$102,LTA!J$103:AN$103)</f>
        <v>89.22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192.96</v>
      </c>
      <c r="AB18" s="75">
        <f>-STOA!N18</f>
        <v>-272.73</v>
      </c>
      <c r="AC18">
        <f t="shared" si="0"/>
        <v>10.228812212740047</v>
      </c>
      <c r="AD18">
        <f t="shared" si="1"/>
        <v>659.71658855286137</v>
      </c>
      <c r="AE18">
        <f>'IDT-1'!B18</f>
        <v>0</v>
      </c>
      <c r="AF18" s="24"/>
      <c r="AG18">
        <f t="shared" si="2"/>
        <v>659.71658855286137</v>
      </c>
      <c r="AI18" s="34">
        <f>PXIL!H18</f>
        <v>0</v>
      </c>
      <c r="AJ18" s="34">
        <f>PXIL!N18</f>
        <v>0</v>
      </c>
      <c r="AK18" s="34">
        <f>RTM_IEX!H18</f>
        <v>1.93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428.48421819381485</v>
      </c>
      <c r="P19" s="36">
        <v>57.790000000000013</v>
      </c>
      <c r="Q19" s="36">
        <v>19.265162154918254</v>
      </c>
      <c r="R19" s="38">
        <v>0</v>
      </c>
      <c r="S19" s="38">
        <v>0</v>
      </c>
      <c r="T19" s="37">
        <f>SUMPRODUCT(LTA!J19:AN19,LTA!J$101:AN$101,LTA!J$103:AN$103)</f>
        <v>43.23</v>
      </c>
      <c r="U19" s="37">
        <f>SUMPRODUCT(LTA!J19:AN19,LTA!J$102:AN$102,LTA!J$103:AN$103)</f>
        <v>88.53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193.01</v>
      </c>
      <c r="AB19" s="75">
        <f>-STOA!N19</f>
        <v>-272.73</v>
      </c>
      <c r="AC19">
        <f t="shared" si="0"/>
        <v>10.335399870430997</v>
      </c>
      <c r="AD19">
        <f t="shared" si="1"/>
        <v>672.29900776314071</v>
      </c>
      <c r="AE19">
        <f>'IDT-1'!B19</f>
        <v>0</v>
      </c>
      <c r="AF19" s="24"/>
      <c r="AG19">
        <f t="shared" si="2"/>
        <v>672.29900776314071</v>
      </c>
      <c r="AI19" s="34">
        <f>PXIL!H19</f>
        <v>0</v>
      </c>
      <c r="AJ19" s="34">
        <f>PXIL!N19</f>
        <v>0</v>
      </c>
      <c r="AK19" s="34">
        <f>RTM_IEX!H19</f>
        <v>15.41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438.32592507317992</v>
      </c>
      <c r="P20" s="36">
        <v>57.790000000000013</v>
      </c>
      <c r="Q20" s="36">
        <v>19.265162154918254</v>
      </c>
      <c r="R20" s="38">
        <v>0</v>
      </c>
      <c r="S20" s="38">
        <v>0</v>
      </c>
      <c r="T20" s="37">
        <f>SUMPRODUCT(LTA!J20:AN20,LTA!J$101:AN$101,LTA!J$103:AN$103)</f>
        <v>43.12</v>
      </c>
      <c r="U20" s="37">
        <f>SUMPRODUCT(LTA!J20:AN20,LTA!J$102:AN$102,LTA!J$103:AN$103)</f>
        <v>86.800000000000011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193.01</v>
      </c>
      <c r="AB20" s="75">
        <f>-STOA!N20</f>
        <v>-272.73</v>
      </c>
      <c r="AC20">
        <f t="shared" si="0"/>
        <v>10.467378208217665</v>
      </c>
      <c r="AD20">
        <f t="shared" si="1"/>
        <v>687.87873630471927</v>
      </c>
      <c r="AE20">
        <f>'IDT-1'!B20</f>
        <v>0</v>
      </c>
      <c r="AF20" s="24"/>
      <c r="AG20">
        <f t="shared" si="2"/>
        <v>687.87873630471927</v>
      </c>
      <c r="AI20" s="34">
        <f>PXIL!H20</f>
        <v>0</v>
      </c>
      <c r="AJ20" s="34">
        <f>PXIL!N20</f>
        <v>0</v>
      </c>
      <c r="AK20" s="34">
        <f>RTM_IEX!H20</f>
        <v>23.12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482.00592002528856</v>
      </c>
      <c r="P21" s="36">
        <v>57.790000000000013</v>
      </c>
      <c r="Q21" s="36">
        <v>19.260000000000002</v>
      </c>
      <c r="R21" s="38">
        <v>0</v>
      </c>
      <c r="S21" s="38">
        <v>0</v>
      </c>
      <c r="T21" s="37">
        <f>SUMPRODUCT(LTA!J21:AN21,LTA!J$101:AN$101,LTA!J$103:AN$103)</f>
        <v>42.98</v>
      </c>
      <c r="U21" s="37">
        <f>SUMPRODUCT(LTA!J21:AN21,LTA!J$102:AN$102,LTA!J$103:AN$103)</f>
        <v>86.12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193.01</v>
      </c>
      <c r="AB21" s="75">
        <f>-STOA!N21</f>
        <v>-272.73</v>
      </c>
      <c r="AC21">
        <f t="shared" si="0"/>
        <v>10.665490803714064</v>
      </c>
      <c r="AD21">
        <f t="shared" si="1"/>
        <v>711.26545650641322</v>
      </c>
      <c r="AE21">
        <f>'IDT-1'!B21</f>
        <v>0</v>
      </c>
      <c r="AF21" s="24"/>
      <c r="AG21">
        <f t="shared" si="2"/>
        <v>711.26545650641322</v>
      </c>
      <c r="AI21" s="34">
        <f>PXIL!H21</f>
        <v>0</v>
      </c>
      <c r="AJ21" s="34">
        <f>PXIL!N21</f>
        <v>0</v>
      </c>
      <c r="AK21" s="34">
        <f>RTM_IEX!H21</f>
        <v>3.85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492.39438847497109</v>
      </c>
      <c r="P22" s="36">
        <v>57.790000000000013</v>
      </c>
      <c r="Q22" s="36">
        <v>19.260000000000002</v>
      </c>
      <c r="R22" s="38">
        <v>0</v>
      </c>
      <c r="S22" s="38">
        <v>0</v>
      </c>
      <c r="T22" s="37">
        <f>SUMPRODUCT(LTA!J22:AN22,LTA!J$101:AN$101,LTA!J$103:AN$103)</f>
        <v>42.84</v>
      </c>
      <c r="U22" s="37">
        <f>SUMPRODUCT(LTA!J22:AN22,LTA!J$102:AN$102,LTA!J$103:AN$103)</f>
        <v>85.169999999999987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193.01</v>
      </c>
      <c r="AB22" s="75">
        <f>-STOA!N22</f>
        <v>-272.73</v>
      </c>
      <c r="AC22">
        <f t="shared" si="0"/>
        <v>10.864977938691398</v>
      </c>
      <c r="AD22">
        <f t="shared" si="1"/>
        <v>734.81443782111842</v>
      </c>
      <c r="AE22">
        <f>'IDT-1'!B22</f>
        <v>0</v>
      </c>
      <c r="AF22" s="24"/>
      <c r="AG22">
        <f t="shared" si="2"/>
        <v>734.81443782111842</v>
      </c>
      <c r="AI22" s="34">
        <f>PXIL!H22</f>
        <v>0</v>
      </c>
      <c r="AJ22" s="34">
        <f>PXIL!N22</f>
        <v>0</v>
      </c>
      <c r="AK22" s="34">
        <f>RTM_IEX!H22</f>
        <v>18.3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82.859999999999985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517.33071629859569</v>
      </c>
      <c r="P23" s="36">
        <v>117.72</v>
      </c>
      <c r="Q23" s="36">
        <v>38.154383279364147</v>
      </c>
      <c r="R23" s="38">
        <v>0</v>
      </c>
      <c r="S23" s="38">
        <v>0</v>
      </c>
      <c r="T23" s="37">
        <f>SUMPRODUCT(LTA!J23:AN23,LTA!J$101:AN$101,LTA!J$103:AN$103)</f>
        <v>39.879999999999995</v>
      </c>
      <c r="U23" s="37">
        <f>SUMPRODUCT(LTA!J23:AN23,LTA!J$102:AN$102,LTA!J$103:AN$103)</f>
        <v>89.02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193.01</v>
      </c>
      <c r="AB23" s="75">
        <f>-STOA!N23</f>
        <v>-272.73</v>
      </c>
      <c r="AC23">
        <f t="shared" si="0"/>
        <v>11.996687482751181</v>
      </c>
      <c r="AD23">
        <f t="shared" si="1"/>
        <v>772.00343938004744</v>
      </c>
      <c r="AE23">
        <f>'IDT-1'!B23</f>
        <v>0</v>
      </c>
      <c r="AF23" s="24"/>
      <c r="AG23">
        <f t="shared" si="2"/>
        <v>772.00343938004744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-48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82.859999999999985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527.3434827147745</v>
      </c>
      <c r="P24" s="36">
        <v>117.72</v>
      </c>
      <c r="Q24" s="36">
        <v>38.154383279364147</v>
      </c>
      <c r="R24" s="38">
        <v>0</v>
      </c>
      <c r="S24" s="38">
        <v>0</v>
      </c>
      <c r="T24" s="37">
        <f>SUMPRODUCT(LTA!J24:AN24,LTA!J$101:AN$101,LTA!J$103:AN$103)</f>
        <v>39.879999999999995</v>
      </c>
      <c r="U24" s="37">
        <f>SUMPRODUCT(LTA!J24:AN24,LTA!J$102:AN$102,LTA!J$103:AN$103)</f>
        <v>90.76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193.01</v>
      </c>
      <c r="AB24" s="75">
        <f>-STOA!N24</f>
        <v>-272.73</v>
      </c>
      <c r="AC24">
        <f t="shared" si="0"/>
        <v>11.81586251572574</v>
      </c>
      <c r="AD24">
        <f t="shared" si="1"/>
        <v>816.93703076325164</v>
      </c>
      <c r="AE24">
        <f>'IDT-1'!B24</f>
        <v>0</v>
      </c>
      <c r="AF24" s="24"/>
      <c r="AG24">
        <f t="shared" si="2"/>
        <v>816.93703076325164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82.859999999999985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542.4582805733387</v>
      </c>
      <c r="P25" s="36">
        <v>117.72</v>
      </c>
      <c r="Q25" s="36">
        <v>38.154383279364147</v>
      </c>
      <c r="R25" s="38">
        <v>0</v>
      </c>
      <c r="S25" s="38">
        <v>0</v>
      </c>
      <c r="T25" s="37">
        <f>SUMPRODUCT(LTA!J25:AN25,LTA!J$101:AN$101,LTA!J$103:AN$103)</f>
        <v>39.89</v>
      </c>
      <c r="U25" s="37">
        <f>SUMPRODUCT(LTA!J25:AN25,LTA!J$102:AN$102,LTA!J$103:AN$103)</f>
        <v>86.49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193.01</v>
      </c>
      <c r="AB25" s="75">
        <f>-STOA!N25</f>
        <v>-272.73</v>
      </c>
      <c r="AC25">
        <f t="shared" si="0"/>
        <v>11.982247451864346</v>
      </c>
      <c r="AD25">
        <f t="shared" si="1"/>
        <v>866.70544368567732</v>
      </c>
      <c r="AE25">
        <f>'IDT-1'!B25</f>
        <v>0</v>
      </c>
      <c r="AF25" s="24"/>
      <c r="AG25">
        <f t="shared" si="2"/>
        <v>866.70544368567732</v>
      </c>
      <c r="AI25" s="34">
        <f>PXIL!H25</f>
        <v>0</v>
      </c>
      <c r="AJ25" s="34">
        <f>PXIL!N25</f>
        <v>0</v>
      </c>
      <c r="AK25" s="34">
        <f>RTM_IEX!H25</f>
        <v>24.08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11.180960000000001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82.859999999999985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605.67429183815079</v>
      </c>
      <c r="P26" s="36">
        <v>117.72</v>
      </c>
      <c r="Q26" s="36">
        <v>38.154383279364147</v>
      </c>
      <c r="R26" s="38">
        <v>0</v>
      </c>
      <c r="S26" s="38">
        <v>0</v>
      </c>
      <c r="T26" s="37">
        <f>SUMPRODUCT(LTA!J26:AN26,LTA!J$101:AN$101,LTA!J$103:AN$103)</f>
        <v>39.89</v>
      </c>
      <c r="U26" s="37">
        <f>SUMPRODUCT(LTA!J26:AN26,LTA!J$102:AN$102,LTA!J$103:AN$103)</f>
        <v>86.07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193.01</v>
      </c>
      <c r="AB26" s="75">
        <f>-STOA!N26</f>
        <v>-272.73</v>
      </c>
      <c r="AC26">
        <f t="shared" si="0"/>
        <v>12.429893290488767</v>
      </c>
      <c r="AD26">
        <f t="shared" si="1"/>
        <v>919.54896911186506</v>
      </c>
      <c r="AE26">
        <f>'IDT-1'!B26</f>
        <v>0</v>
      </c>
      <c r="AF26" s="24"/>
      <c r="AG26">
        <f t="shared" si="2"/>
        <v>919.54896911186506</v>
      </c>
      <c r="AI26" s="34">
        <f>PXIL!H26</f>
        <v>0</v>
      </c>
      <c r="AJ26" s="34">
        <f>PXIL!N26</f>
        <v>0</v>
      </c>
      <c r="AK26" s="34">
        <f>RTM_IEX!H26</f>
        <v>14.45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11.180960000000001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699.8065465688195</v>
      </c>
      <c r="P27" s="36">
        <v>117.72</v>
      </c>
      <c r="Q27" s="36">
        <v>38.160000000000004</v>
      </c>
      <c r="R27" s="38">
        <v>0</v>
      </c>
      <c r="S27" s="38">
        <v>0</v>
      </c>
      <c r="T27" s="37">
        <f>SUMPRODUCT(LTA!J27:AN27,LTA!J$101:AN$101,LTA!J$103:AN$103)</f>
        <v>45.739999999999995</v>
      </c>
      <c r="U27" s="37">
        <f>SUMPRODUCT(LTA!J27:AN27,LTA!J$102:AN$102,LTA!J$103:AN$103)</f>
        <v>85.88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193.01</v>
      </c>
      <c r="AB27" s="75">
        <f>-STOA!N27</f>
        <v>-261.08999999999997</v>
      </c>
      <c r="AC27">
        <f t="shared" si="0"/>
        <v>13.315978500635349</v>
      </c>
      <c r="AD27">
        <f t="shared" si="1"/>
        <v>1017.400755353023</v>
      </c>
      <c r="AE27">
        <f>'IDT-1'!B27</f>
        <v>0</v>
      </c>
      <c r="AF27" s="24"/>
      <c r="AG27">
        <f t="shared" si="2"/>
        <v>1017.400755353023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-15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11.180960000000001</v>
      </c>
      <c r="E28">
        <f>GT_NG!P28</f>
        <v>15.599781061850029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772.49816589164902</v>
      </c>
      <c r="P28" s="36">
        <v>117.72</v>
      </c>
      <c r="Q28" s="36">
        <v>38.160000000000004</v>
      </c>
      <c r="R28" s="38">
        <v>0</v>
      </c>
      <c r="S28" s="38">
        <v>0</v>
      </c>
      <c r="T28" s="37">
        <f>SUMPRODUCT(LTA!J28:AN28,LTA!J$101:AN$101,LTA!J$103:AN$103)</f>
        <v>45.400000000000006</v>
      </c>
      <c r="U28" s="37">
        <f>SUMPRODUCT(LTA!J28:AN28,LTA!J$102:AN$102,LTA!J$103:AN$103)</f>
        <v>85.23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193.01</v>
      </c>
      <c r="AB28" s="75">
        <f>-STOA!N28</f>
        <v>-261.08999999999997</v>
      </c>
      <c r="AC28">
        <f t="shared" si="0"/>
        <v>13.87508096604957</v>
      </c>
      <c r="AD28">
        <f t="shared" si="1"/>
        <v>1093.4438259874496</v>
      </c>
      <c r="AE28">
        <f>'IDT-1'!B28</f>
        <v>0</v>
      </c>
      <c r="AF28" s="24"/>
      <c r="AG28">
        <f t="shared" si="2"/>
        <v>1093.4438259874496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11.180960000000001</v>
      </c>
      <c r="E29">
        <f>GT_NG!P29</f>
        <v>15.599781061850029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65.37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787.88392022550443</v>
      </c>
      <c r="P29" s="36">
        <v>117.72</v>
      </c>
      <c r="Q29" s="36">
        <v>38.160000000000004</v>
      </c>
      <c r="R29" s="38">
        <v>0.21</v>
      </c>
      <c r="S29" s="38">
        <v>0</v>
      </c>
      <c r="T29" s="37">
        <f>SUMPRODUCT(LTA!J29:AN29,LTA!J$101:AN$101,LTA!J$103:AN$103)</f>
        <v>44.849999999999994</v>
      </c>
      <c r="U29" s="37">
        <f>SUMPRODUCT(LTA!J29:AN29,LTA!J$102:AN$102,LTA!J$103:AN$103)</f>
        <v>85.04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193.01</v>
      </c>
      <c r="AB29" s="75">
        <f>-STOA!N29</f>
        <v>-261.08999999999997</v>
      </c>
      <c r="AC29">
        <f t="shared" si="0"/>
        <v>14.00780972520506</v>
      </c>
      <c r="AD29">
        <f t="shared" si="1"/>
        <v>1129.1968515621493</v>
      </c>
      <c r="AE29">
        <f>'IDT-1'!B29</f>
        <v>17</v>
      </c>
      <c r="AF29" s="24"/>
      <c r="AG29">
        <f t="shared" si="2"/>
        <v>1146.1968515621493</v>
      </c>
      <c r="AI29" s="34">
        <f>PXIL!H29</f>
        <v>0</v>
      </c>
      <c r="AJ29" s="34">
        <f>PXIL!N29</f>
        <v>0</v>
      </c>
      <c r="AK29" s="34">
        <f>RTM_IEX!H29</f>
        <v>45.27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11.180960000000001</v>
      </c>
      <c r="E30">
        <f>GT_NG!P30</f>
        <v>15.599781061850029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86.37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795.65448116782795</v>
      </c>
      <c r="P30" s="36">
        <v>117.72</v>
      </c>
      <c r="Q30" s="36">
        <v>38.160000000000004</v>
      </c>
      <c r="R30" s="38">
        <v>1.28</v>
      </c>
      <c r="S30" s="38">
        <v>0</v>
      </c>
      <c r="T30" s="37">
        <f>SUMPRODUCT(LTA!J30:AN30,LTA!J$101:AN$101,LTA!J$103:AN$103)</f>
        <v>43.849999999999994</v>
      </c>
      <c r="U30" s="37">
        <f>SUMPRODUCT(LTA!J30:AN30,LTA!J$102:AN$102,LTA!J$103:AN$103)</f>
        <v>85.12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193.01</v>
      </c>
      <c r="AB30" s="75">
        <f>-STOA!N30</f>
        <v>-261.08999999999997</v>
      </c>
      <c r="AC30">
        <f t="shared" si="0"/>
        <v>14.509630437120579</v>
      </c>
      <c r="AD30">
        <f t="shared" si="1"/>
        <v>1188.4355917925573</v>
      </c>
      <c r="AE30">
        <f>'IDT-1'!B30</f>
        <v>21</v>
      </c>
      <c r="AF30" s="24"/>
      <c r="AG30">
        <f t="shared" si="2"/>
        <v>1209.4355917925573</v>
      </c>
      <c r="AI30" s="34">
        <f>PXIL!H30</f>
        <v>0</v>
      </c>
      <c r="AJ30" s="34">
        <f>PXIL!N30</f>
        <v>0</v>
      </c>
      <c r="AK30" s="34">
        <f>RTM_IEX!H30</f>
        <v>76.09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11.180960000000001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86.37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797.41763911224837</v>
      </c>
      <c r="P31" s="36">
        <v>117.72</v>
      </c>
      <c r="Q31" s="36">
        <v>38.160000000000004</v>
      </c>
      <c r="R31" s="38">
        <v>5.13</v>
      </c>
      <c r="S31" s="38">
        <v>0</v>
      </c>
      <c r="T31" s="37">
        <f>SUMPRODUCT(LTA!J31:AN31,LTA!J$101:AN$101,LTA!J$103:AN$103)</f>
        <v>43.069999999999993</v>
      </c>
      <c r="U31" s="37">
        <f>SUMPRODUCT(LTA!J31:AN31,LTA!J$102:AN$102,LTA!J$103:AN$103)</f>
        <v>83.66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193.15</v>
      </c>
      <c r="AB31" s="75">
        <f>-STOA!N31</f>
        <v>-261.08999999999997</v>
      </c>
      <c r="AC31">
        <f t="shared" si="0"/>
        <v>14.38193590638245</v>
      </c>
      <c r="AD31">
        <f t="shared" si="1"/>
        <v>1173.361556473518</v>
      </c>
      <c r="AE31">
        <f>'IDT-1'!B31</f>
        <v>70</v>
      </c>
      <c r="AF31" s="24"/>
      <c r="AG31">
        <f t="shared" si="2"/>
        <v>1243.361556473518</v>
      </c>
      <c r="AI31" s="34">
        <f>PXIL!H31</f>
        <v>0</v>
      </c>
      <c r="AJ31" s="34">
        <f>PXIL!N31</f>
        <v>0</v>
      </c>
      <c r="AK31" s="34">
        <f>RTM_IEX!H31</f>
        <v>57.79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11.180960000000001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86.37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809.59853406359571</v>
      </c>
      <c r="P32" s="36">
        <v>117.72</v>
      </c>
      <c r="Q32" s="36">
        <v>38.160000000000004</v>
      </c>
      <c r="R32" s="38">
        <v>11.94</v>
      </c>
      <c r="S32" s="38">
        <v>0</v>
      </c>
      <c r="T32" s="37">
        <f>SUMPRODUCT(LTA!J32:AN32,LTA!J$101:AN$101,LTA!J$103:AN$103)</f>
        <v>42.16</v>
      </c>
      <c r="U32" s="37">
        <f>SUMPRODUCT(LTA!J32:AN32,LTA!J$102:AN$102,LTA!J$103:AN$103)</f>
        <v>82.679999999999993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193.15</v>
      </c>
      <c r="AB32" s="75">
        <f>-STOA!N32</f>
        <v>-261.08999999999997</v>
      </c>
      <c r="AC32">
        <f t="shared" si="0"/>
        <v>14.50937142397377</v>
      </c>
      <c r="AD32">
        <f t="shared" si="1"/>
        <v>1188.4050159072742</v>
      </c>
      <c r="AE32">
        <f>'IDT-1'!B32</f>
        <v>141</v>
      </c>
      <c r="AF32" s="24"/>
      <c r="AG32">
        <f t="shared" si="2"/>
        <v>1329.4050159072742</v>
      </c>
      <c r="AI32" s="34">
        <f>PXIL!H32</f>
        <v>0</v>
      </c>
      <c r="AJ32" s="34">
        <f>PXIL!N32</f>
        <v>0</v>
      </c>
      <c r="AK32" s="34">
        <f>RTM_IEX!H32</f>
        <v>55.86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11.180960000000001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65.37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776.25154706306216</v>
      </c>
      <c r="P33" s="36">
        <v>117.72</v>
      </c>
      <c r="Q33" s="36">
        <v>38.160000000000004</v>
      </c>
      <c r="R33" s="38">
        <v>31.5</v>
      </c>
      <c r="S33" s="38">
        <v>0</v>
      </c>
      <c r="T33" s="37">
        <f>SUMPRODUCT(LTA!J33:AN33,LTA!J$101:AN$101,LTA!J$103:AN$103)</f>
        <v>45.69</v>
      </c>
      <c r="U33" s="37">
        <f>SUMPRODUCT(LTA!J33:AN33,LTA!J$102:AN$102,LTA!J$103:AN$103)</f>
        <v>87.1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193.15</v>
      </c>
      <c r="AB33" s="75">
        <f>-STOA!N33</f>
        <v>-261.08999999999997</v>
      </c>
      <c r="AC33">
        <f t="shared" si="0"/>
        <v>13.814716733169284</v>
      </c>
      <c r="AD33">
        <f t="shared" si="1"/>
        <v>1106.4026835975451</v>
      </c>
      <c r="AE33">
        <f>'IDT-1'!B33</f>
        <v>216</v>
      </c>
      <c r="AF33" s="24"/>
      <c r="AG33">
        <f t="shared" si="2"/>
        <v>1322.4026835975451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11.180960000000001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65.37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726.00341056740831</v>
      </c>
      <c r="P34" s="36">
        <v>117.72</v>
      </c>
      <c r="Q34" s="36">
        <v>38.160000000000004</v>
      </c>
      <c r="R34" s="38">
        <v>31</v>
      </c>
      <c r="S34" s="38">
        <v>0</v>
      </c>
      <c r="T34" s="37">
        <f>SUMPRODUCT(LTA!J34:AN34,LTA!J$101:AN$101,LTA!J$103:AN$103)</f>
        <v>61.1</v>
      </c>
      <c r="U34" s="37">
        <f>SUMPRODUCT(LTA!J34:AN34,LTA!J$102:AN$102,LTA!J$103:AN$103)</f>
        <v>85.929999999999993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114.61</v>
      </c>
      <c r="Z34" s="34">
        <f>IEX!N34</f>
        <v>0</v>
      </c>
      <c r="AA34" s="75">
        <f>STOA!H34</f>
        <v>193.15</v>
      </c>
      <c r="AB34" s="75">
        <f>-STOA!N34</f>
        <v>-261.08999999999997</v>
      </c>
      <c r="AC34">
        <f t="shared" si="0"/>
        <v>14.470772386605791</v>
      </c>
      <c r="AD34">
        <f t="shared" si="1"/>
        <v>1183.8484914484545</v>
      </c>
      <c r="AE34">
        <f>'IDT-1'!B34</f>
        <v>223.07300000000001</v>
      </c>
      <c r="AF34" s="24"/>
      <c r="AG34">
        <f t="shared" si="2"/>
        <v>1406.9214914484546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11.180960000000001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40.47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726.79605283526257</v>
      </c>
      <c r="P35" s="36">
        <v>117.72</v>
      </c>
      <c r="Q35" s="36">
        <v>38.160000000000004</v>
      </c>
      <c r="R35" s="38">
        <v>37</v>
      </c>
      <c r="S35" s="38">
        <v>0</v>
      </c>
      <c r="T35" s="37">
        <f>SUMPRODUCT(LTA!J35:AN35,LTA!J$101:AN$101,LTA!J$103:AN$103)</f>
        <v>88.97999999999999</v>
      </c>
      <c r="U35" s="37">
        <f>SUMPRODUCT(LTA!J35:AN35,LTA!J$102:AN$102,LTA!J$103:AN$103)</f>
        <v>84.82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267.75</v>
      </c>
      <c r="Z35" s="34">
        <f>IEX!N35</f>
        <v>0</v>
      </c>
      <c r="AA35" s="75">
        <f>STOA!H35</f>
        <v>193.39000000000001</v>
      </c>
      <c r="AB35" s="75">
        <f>-STOA!N35</f>
        <v>-261.08999999999997</v>
      </c>
      <c r="AC35">
        <f t="shared" si="0"/>
        <v>16.009824893878434</v>
      </c>
      <c r="AD35">
        <f t="shared" si="1"/>
        <v>1323.352081209036</v>
      </c>
      <c r="AE35">
        <f>'IDT-1'!B35</f>
        <v>165.083</v>
      </c>
      <c r="AF35" s="24"/>
      <c r="AG35">
        <f t="shared" si="2"/>
        <v>1488.4350812090361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-21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11.180960000000001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40.47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693.04417765411426</v>
      </c>
      <c r="P36" s="36">
        <v>117.72</v>
      </c>
      <c r="Q36" s="36">
        <v>38.160000000000004</v>
      </c>
      <c r="R36" s="38">
        <v>40</v>
      </c>
      <c r="S36" s="38">
        <v>0</v>
      </c>
      <c r="T36" s="37">
        <f>SUMPRODUCT(LTA!J36:AN36,LTA!J$101:AN$101,LTA!J$103:AN$103)</f>
        <v>120.63</v>
      </c>
      <c r="U36" s="37">
        <f>SUMPRODUCT(LTA!J36:AN36,LTA!J$102:AN$102,LTA!J$103:AN$103)</f>
        <v>82.820000000000007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424.73</v>
      </c>
      <c r="Z36" s="34">
        <f>IEX!N36</f>
        <v>0</v>
      </c>
      <c r="AA36" s="75">
        <f>STOA!H36</f>
        <v>193.39000000000001</v>
      </c>
      <c r="AB36" s="75">
        <f>-STOA!N36</f>
        <v>-261.08999999999997</v>
      </c>
      <c r="AC36">
        <f t="shared" si="0"/>
        <v>17.446268508230126</v>
      </c>
      <c r="AD36">
        <f t="shared" si="1"/>
        <v>1462.7937624135361</v>
      </c>
      <c r="AE36">
        <f>'IDT-1'!B36</f>
        <v>83.9</v>
      </c>
      <c r="AF36" s="24"/>
      <c r="AG36">
        <f t="shared" si="2"/>
        <v>1546.6937624135362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-36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11.180960000000001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40.47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683.07573023236</v>
      </c>
      <c r="P37" s="36">
        <v>117.72</v>
      </c>
      <c r="Q37" s="36">
        <v>38.160000000000004</v>
      </c>
      <c r="R37" s="38">
        <v>42.5</v>
      </c>
      <c r="S37" s="38">
        <v>0</v>
      </c>
      <c r="T37" s="37">
        <f>SUMPRODUCT(LTA!J37:AN37,LTA!J$101:AN$101,LTA!J$103:AN$103)</f>
        <v>154.18</v>
      </c>
      <c r="U37" s="37">
        <f>SUMPRODUCT(LTA!J37:AN37,LTA!J$102:AN$102,LTA!J$103:AN$103)</f>
        <v>78.22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458.43</v>
      </c>
      <c r="Z37" s="34">
        <f>IEX!N37</f>
        <v>0</v>
      </c>
      <c r="AA37" s="75">
        <f>STOA!H37</f>
        <v>193.39000000000001</v>
      </c>
      <c r="AB37" s="75">
        <f>-STOA!N37</f>
        <v>-261.08999999999997</v>
      </c>
      <c r="AC37">
        <f t="shared" si="0"/>
        <v>17.765783868564277</v>
      </c>
      <c r="AD37">
        <f t="shared" si="1"/>
        <v>1534.6557996314477</v>
      </c>
      <c r="AE37">
        <f>'IDT-1'!B37</f>
        <v>76.665999999999997</v>
      </c>
      <c r="AF37" s="24"/>
      <c r="AG37">
        <f t="shared" si="2"/>
        <v>1611.3217996314477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-19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11.180960000000001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40.47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675.86542412068104</v>
      </c>
      <c r="P38" s="36">
        <v>117.72</v>
      </c>
      <c r="Q38" s="36">
        <v>38.160000000000004</v>
      </c>
      <c r="R38" s="38">
        <v>44.5</v>
      </c>
      <c r="S38" s="38">
        <v>0</v>
      </c>
      <c r="T38" s="37">
        <f>SUMPRODUCT(LTA!J38:AN38,LTA!J$101:AN$101,LTA!J$103:AN$103)</f>
        <v>189.03</v>
      </c>
      <c r="U38" s="37">
        <f>SUMPRODUCT(LTA!J38:AN38,LTA!J$102:AN$102,LTA!J$103:AN$103)</f>
        <v>75.27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471.92</v>
      </c>
      <c r="Z38" s="34">
        <f>IEX!N38</f>
        <v>0</v>
      </c>
      <c r="AA38" s="75">
        <f>STOA!H38</f>
        <v>193.39000000000001</v>
      </c>
      <c r="AB38" s="75">
        <f>-STOA!N38</f>
        <v>-261.08999999999997</v>
      </c>
      <c r="AC38">
        <f t="shared" si="0"/>
        <v>18.133027176145216</v>
      </c>
      <c r="AD38">
        <f t="shared" si="1"/>
        <v>1571.9825842293751</v>
      </c>
      <c r="AE38">
        <f>'IDT-1'!B38</f>
        <v>79.037000000000006</v>
      </c>
      <c r="AF38" s="24"/>
      <c r="AG38">
        <f t="shared" si="2"/>
        <v>1651.0195842293751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-22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11.180960000000001</v>
      </c>
      <c r="E39">
        <f>GT_NG!P39</f>
        <v>15.699227284838795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40.47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640.7991452930562</v>
      </c>
      <c r="P39" s="36">
        <v>117.72</v>
      </c>
      <c r="Q39" s="36">
        <v>38.160000000000004</v>
      </c>
      <c r="R39" s="38">
        <v>44.5</v>
      </c>
      <c r="S39" s="38">
        <v>0</v>
      </c>
      <c r="T39" s="37">
        <f>SUMPRODUCT(LTA!J39:AN39,LTA!J$101:AN$101,LTA!J$103:AN$103)</f>
        <v>221.98000000000002</v>
      </c>
      <c r="U39" s="37">
        <f>SUMPRODUCT(LTA!J39:AN39,LTA!J$102:AN$102,LTA!J$103:AN$103)</f>
        <v>69.39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486.38</v>
      </c>
      <c r="Z39" s="34">
        <f>IEX!N39</f>
        <v>0</v>
      </c>
      <c r="AA39" s="75">
        <f>STOA!H39</f>
        <v>193.39000000000001</v>
      </c>
      <c r="AB39" s="75">
        <f>-STOA!N39</f>
        <v>-261.08999999999997</v>
      </c>
      <c r="AC39">
        <f t="shared" si="0"/>
        <v>18.669680964045604</v>
      </c>
      <c r="AD39">
        <f t="shared" si="1"/>
        <v>1679.5196516138492</v>
      </c>
      <c r="AE39">
        <f>'IDT-1'!B39</f>
        <v>72.563999999999993</v>
      </c>
      <c r="AF39" s="24"/>
      <c r="AG39">
        <f t="shared" si="2"/>
        <v>1752.0836516138493</v>
      </c>
      <c r="AI39" s="34">
        <f>PXIL!H39</f>
        <v>0</v>
      </c>
      <c r="AJ39" s="34">
        <f>PXIL!N39</f>
        <v>0</v>
      </c>
      <c r="AK39" s="34">
        <f>RTM_IEX!H39</f>
        <v>79.61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11.180960000000001</v>
      </c>
      <c r="E40">
        <f>GT_NG!P40</f>
        <v>15.699227284838795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40.47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619.8995829807252</v>
      </c>
      <c r="P40" s="36">
        <v>117.72</v>
      </c>
      <c r="Q40" s="36">
        <v>38.160000000000004</v>
      </c>
      <c r="R40" s="38">
        <v>46.5</v>
      </c>
      <c r="S40" s="38">
        <v>0</v>
      </c>
      <c r="T40" s="37">
        <f>SUMPRODUCT(LTA!J40:AN40,LTA!J$101:AN$101,LTA!J$103:AN$103)</f>
        <v>265.27999999999997</v>
      </c>
      <c r="U40" s="37">
        <f>SUMPRODUCT(LTA!J40:AN40,LTA!J$102:AN$102,LTA!J$103:AN$103)</f>
        <v>68.91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556.66999999999996</v>
      </c>
      <c r="Z40" s="34">
        <f>IEX!N40</f>
        <v>0</v>
      </c>
      <c r="AA40" s="75">
        <f>STOA!H40</f>
        <v>193.39000000000001</v>
      </c>
      <c r="AB40" s="75">
        <f>-STOA!N40</f>
        <v>-261.08999999999997</v>
      </c>
      <c r="AC40">
        <f t="shared" si="0"/>
        <v>19.254492640622022</v>
      </c>
      <c r="AD40">
        <f t="shared" si="1"/>
        <v>1748.5552776249422</v>
      </c>
      <c r="AE40">
        <f>'IDT-1'!B40</f>
        <v>35.390999999999998</v>
      </c>
      <c r="AF40" s="24"/>
      <c r="AG40">
        <f t="shared" si="2"/>
        <v>1783.9462776249422</v>
      </c>
      <c r="AI40" s="34">
        <f>PXIL!H40</f>
        <v>0</v>
      </c>
      <c r="AJ40" s="34">
        <f>PXIL!N40</f>
        <v>0</v>
      </c>
      <c r="AK40" s="34">
        <f>RTM_IEX!H40</f>
        <v>55.02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11.180960000000001</v>
      </c>
      <c r="E41">
        <f>GT_NG!P41</f>
        <v>15.699227284838795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-2.4900000000000002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632.97578421288108</v>
      </c>
      <c r="P41" s="36">
        <v>117.72</v>
      </c>
      <c r="Q41" s="36">
        <v>38.160000000000004</v>
      </c>
      <c r="R41" s="38">
        <v>46.5</v>
      </c>
      <c r="S41" s="38">
        <v>0</v>
      </c>
      <c r="T41" s="37">
        <f>SUMPRODUCT(LTA!J41:AN41,LTA!J$101:AN$101,LTA!J$103:AN$103)</f>
        <v>294.67999999999995</v>
      </c>
      <c r="U41" s="37">
        <f>SUMPRODUCT(LTA!J41:AN41,LTA!J$102:AN$102,LTA!J$103:AN$103)</f>
        <v>63.47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594.23</v>
      </c>
      <c r="Z41" s="34">
        <f>IEX!N41</f>
        <v>0</v>
      </c>
      <c r="AA41" s="75">
        <f>STOA!H41</f>
        <v>193.39000000000001</v>
      </c>
      <c r="AB41" s="75">
        <f>-STOA!N41</f>
        <v>-261.08999999999997</v>
      </c>
      <c r="AC41">
        <f t="shared" si="0"/>
        <v>19.311856856829337</v>
      </c>
      <c r="AD41">
        <f t="shared" si="1"/>
        <v>1700.1141146408906</v>
      </c>
      <c r="AE41">
        <f>'IDT-1'!B41</f>
        <v>13.920999999999999</v>
      </c>
      <c r="AF41" s="24"/>
      <c r="AG41">
        <f t="shared" si="2"/>
        <v>1714.0351146408907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-25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11.180960000000001</v>
      </c>
      <c r="E42">
        <f>GT_NG!P42</f>
        <v>15.699227284838795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-2.4900000000000002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632.97578421288108</v>
      </c>
      <c r="P42" s="36">
        <v>117.72</v>
      </c>
      <c r="Q42" s="36">
        <v>38.160000000000004</v>
      </c>
      <c r="R42" s="38">
        <v>46.5</v>
      </c>
      <c r="S42" s="38">
        <v>0</v>
      </c>
      <c r="T42" s="37">
        <f>SUMPRODUCT(LTA!J42:AN42,LTA!J$101:AN$101,LTA!J$103:AN$103)</f>
        <v>328.77000000000004</v>
      </c>
      <c r="U42" s="37">
        <f>SUMPRODUCT(LTA!J42:AN42,LTA!J$102:AN$102,LTA!J$103:AN$103)</f>
        <v>63.36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600.01</v>
      </c>
      <c r="Z42" s="34">
        <f>IEX!N42</f>
        <v>0</v>
      </c>
      <c r="AA42" s="75">
        <f>STOA!H42</f>
        <v>193.39000000000001</v>
      </c>
      <c r="AB42" s="75">
        <f>-STOA!N42</f>
        <v>-261.08999999999997</v>
      </c>
      <c r="AC42">
        <f t="shared" si="0"/>
        <v>19.671254330003997</v>
      </c>
      <c r="AD42">
        <f t="shared" si="1"/>
        <v>1736.5147171677158</v>
      </c>
      <c r="AE42">
        <f>'IDT-1'!B42</f>
        <v>0</v>
      </c>
      <c r="AF42" s="24"/>
      <c r="AG42">
        <f t="shared" si="2"/>
        <v>1736.5147171677158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-28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11.180960000000001</v>
      </c>
      <c r="E43">
        <f>GT_NG!P43</f>
        <v>15.699227284838795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-2.4900000000000002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618.06230575089467</v>
      </c>
      <c r="P43" s="36">
        <v>117.72</v>
      </c>
      <c r="Q43" s="36">
        <v>38.160000000000004</v>
      </c>
      <c r="R43" s="38">
        <v>46.5</v>
      </c>
      <c r="S43" s="38">
        <v>0</v>
      </c>
      <c r="T43" s="37">
        <f>SUMPRODUCT(LTA!J43:AN43,LTA!J$101:AN$101,LTA!J$103:AN$103)</f>
        <v>376.04</v>
      </c>
      <c r="U43" s="37">
        <f>SUMPRODUCT(LTA!J43:AN43,LTA!J$102:AN$102,LTA!J$103:AN$103)</f>
        <v>43.05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496.96</v>
      </c>
      <c r="Z43" s="34">
        <f>IEX!N43</f>
        <v>0</v>
      </c>
      <c r="AA43" s="75">
        <f>STOA!H43</f>
        <v>193.39000000000001</v>
      </c>
      <c r="AB43" s="75">
        <f>-STOA!N43</f>
        <v>-261.08999999999997</v>
      </c>
      <c r="AC43">
        <f t="shared" si="0"/>
        <v>20.330480694626424</v>
      </c>
      <c r="AD43">
        <f t="shared" si="1"/>
        <v>1870.5720123411072</v>
      </c>
      <c r="AE43">
        <f>'IDT-1'!B43</f>
        <v>0</v>
      </c>
      <c r="AF43" s="24"/>
      <c r="AG43">
        <f t="shared" si="2"/>
        <v>1870.5720123411072</v>
      </c>
      <c r="AI43" s="34">
        <f>PXIL!H43</f>
        <v>0</v>
      </c>
      <c r="AJ43" s="34">
        <f>PXIL!N43</f>
        <v>0</v>
      </c>
      <c r="AK43" s="34">
        <f>RTM_IEX!H43</f>
        <v>197.72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11.180960000000001</v>
      </c>
      <c r="E44">
        <f>GT_NG!P44</f>
        <v>15.699227284838795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-2.4900000000000002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607.13767588472422</v>
      </c>
      <c r="P44" s="36">
        <v>117.72</v>
      </c>
      <c r="Q44" s="36">
        <v>38.160000000000004</v>
      </c>
      <c r="R44" s="38">
        <v>46.5</v>
      </c>
      <c r="S44" s="38">
        <v>0</v>
      </c>
      <c r="T44" s="37">
        <f>SUMPRODUCT(LTA!J44:AN44,LTA!J$101:AN$101,LTA!J$103:AN$103)</f>
        <v>418.32</v>
      </c>
      <c r="U44" s="37">
        <f>SUMPRODUCT(LTA!J44:AN44,LTA!J$102:AN$102,LTA!J$103:AN$103)</f>
        <v>42.959999999999994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498.89</v>
      </c>
      <c r="Z44" s="34">
        <f>IEX!N44</f>
        <v>0</v>
      </c>
      <c r="AA44" s="75">
        <f>STOA!H44</f>
        <v>193.39000000000001</v>
      </c>
      <c r="AB44" s="75">
        <f>-STOA!N44</f>
        <v>-261.08999999999997</v>
      </c>
      <c r="AC44">
        <f t="shared" si="0"/>
        <v>20.461229803750587</v>
      </c>
      <c r="AD44">
        <f t="shared" si="1"/>
        <v>1886.0066333658126</v>
      </c>
      <c r="AE44">
        <f>'IDT-1'!B44</f>
        <v>0</v>
      </c>
      <c r="AF44" s="24"/>
      <c r="AG44">
        <f t="shared" si="2"/>
        <v>1886.0066333658126</v>
      </c>
      <c r="AI44" s="34">
        <f>PXIL!H44</f>
        <v>0</v>
      </c>
      <c r="AJ44" s="34">
        <f>PXIL!N44</f>
        <v>0</v>
      </c>
      <c r="AK44" s="34">
        <f>RTM_IEX!H44</f>
        <v>180.09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11.180960000000001</v>
      </c>
      <c r="E45">
        <f>GT_NG!P45</f>
        <v>15.699227284838795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-2.4900000000000002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605.16092283504167</v>
      </c>
      <c r="P45" s="36">
        <v>117.72</v>
      </c>
      <c r="Q45" s="36">
        <v>38.160000000000004</v>
      </c>
      <c r="R45" s="38">
        <v>46.5</v>
      </c>
      <c r="S45" s="38">
        <v>0</v>
      </c>
      <c r="T45" s="37">
        <f>SUMPRODUCT(LTA!J45:AN45,LTA!J$101:AN$101,LTA!J$103:AN$103)</f>
        <v>466.15999999999997</v>
      </c>
      <c r="U45" s="37">
        <f>SUMPRODUCT(LTA!J45:AN45,LTA!J$102:AN$102,LTA!J$103:AN$103)</f>
        <v>42.08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479.62</v>
      </c>
      <c r="Z45" s="34">
        <f>IEX!N45</f>
        <v>0</v>
      </c>
      <c r="AA45" s="75">
        <f>STOA!H45</f>
        <v>193.39000000000001</v>
      </c>
      <c r="AB45" s="75">
        <f>-STOA!N45</f>
        <v>-261.08999999999997</v>
      </c>
      <c r="AC45">
        <f t="shared" si="0"/>
        <v>20.491161078133253</v>
      </c>
      <c r="AD45">
        <f t="shared" si="1"/>
        <v>1889.5399490417471</v>
      </c>
      <c r="AE45">
        <f>'IDT-1'!B45</f>
        <v>0</v>
      </c>
      <c r="AF45" s="24"/>
      <c r="AG45">
        <f t="shared" si="2"/>
        <v>1889.5399490417471</v>
      </c>
      <c r="AI45" s="34">
        <f>PXIL!H45</f>
        <v>0</v>
      </c>
      <c r="AJ45" s="34">
        <f>PXIL!N45</f>
        <v>0</v>
      </c>
      <c r="AK45" s="34">
        <f>RTM_IEX!H45</f>
        <v>157.94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11.180960000000001</v>
      </c>
      <c r="E46">
        <f>GT_NG!P46</f>
        <v>15.699227284838795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-2.4900000000000002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596.74920743504163</v>
      </c>
      <c r="P46" s="36">
        <v>117.72</v>
      </c>
      <c r="Q46" s="36">
        <v>38.160000000000004</v>
      </c>
      <c r="R46" s="38">
        <v>46.5</v>
      </c>
      <c r="S46" s="38">
        <v>0</v>
      </c>
      <c r="T46" s="37">
        <f>SUMPRODUCT(LTA!J46:AN46,LTA!J$101:AN$101,LTA!J$103:AN$103)</f>
        <v>494.11</v>
      </c>
      <c r="U46" s="37">
        <f>SUMPRODUCT(LTA!J46:AN46,LTA!J$102:AN$102,LTA!J$103:AN$103)</f>
        <v>42.879999999999995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453.82</v>
      </c>
      <c r="Z46" s="34">
        <f>IEX!N46</f>
        <v>0</v>
      </c>
      <c r="AA46" s="75">
        <f>STOA!H46</f>
        <v>193.39000000000001</v>
      </c>
      <c r="AB46" s="75">
        <f>-STOA!N46</f>
        <v>-261.08999999999997</v>
      </c>
      <c r="AC46">
        <f t="shared" si="0"/>
        <v>20.354730668773254</v>
      </c>
      <c r="AD46">
        <f t="shared" si="1"/>
        <v>1873.4346640511073</v>
      </c>
      <c r="AE46">
        <f>'IDT-1'!B46</f>
        <v>0</v>
      </c>
      <c r="AF46" s="24"/>
      <c r="AG46">
        <f t="shared" si="2"/>
        <v>1873.4346640511073</v>
      </c>
      <c r="AI46" s="34">
        <f>PXIL!H46</f>
        <v>0</v>
      </c>
      <c r="AJ46" s="34">
        <f>PXIL!N46</f>
        <v>0</v>
      </c>
      <c r="AK46" s="34">
        <f>RTM_IEX!H46</f>
        <v>142.54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4.62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11.180960000000001</v>
      </c>
      <c r="E47">
        <f>GT_NG!P47</f>
        <v>15.699227284838795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-2.4900000000000002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595.65269679968344</v>
      </c>
      <c r="P47" s="36">
        <v>117.72</v>
      </c>
      <c r="Q47" s="36">
        <v>38.160000000000004</v>
      </c>
      <c r="R47" s="38">
        <v>46.999999999999993</v>
      </c>
      <c r="S47" s="38">
        <v>0</v>
      </c>
      <c r="T47" s="37">
        <f>SUMPRODUCT(LTA!J47:AN47,LTA!J$101:AN$101,LTA!J$103:AN$103)</f>
        <v>514.49</v>
      </c>
      <c r="U47" s="37">
        <f>SUMPRODUCT(LTA!J47:AN47,LTA!J$102:AN$102,LTA!J$103:AN$103)</f>
        <v>45.59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443.99</v>
      </c>
      <c r="Z47" s="34">
        <f>IEX!N47</f>
        <v>0</v>
      </c>
      <c r="AA47" s="75">
        <f>STOA!H47</f>
        <v>193.39000000000001</v>
      </c>
      <c r="AB47" s="75">
        <f>-STOA!N47</f>
        <v>-261.08999999999997</v>
      </c>
      <c r="AC47">
        <f t="shared" si="0"/>
        <v>20.300915979436244</v>
      </c>
      <c r="AD47">
        <f t="shared" si="1"/>
        <v>1867.0819681050862</v>
      </c>
      <c r="AE47">
        <f>'IDT-1'!B47</f>
        <v>0</v>
      </c>
      <c r="AF47" s="24"/>
      <c r="AG47">
        <f t="shared" si="2"/>
        <v>1867.0819681050862</v>
      </c>
      <c r="AI47" s="34">
        <f>PXIL!H47</f>
        <v>0</v>
      </c>
      <c r="AJ47" s="34">
        <f>PXIL!N47</f>
        <v>0</v>
      </c>
      <c r="AK47" s="34">
        <f>RTM_IEX!H47</f>
        <v>128.09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11.180960000000001</v>
      </c>
      <c r="E48">
        <f>GT_NG!P48</f>
        <v>15.699227284838795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-2.4900000000000002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595.65269679968344</v>
      </c>
      <c r="P48" s="36">
        <v>117.72</v>
      </c>
      <c r="Q48" s="36">
        <v>38.160000000000004</v>
      </c>
      <c r="R48" s="38">
        <v>46.999999999999993</v>
      </c>
      <c r="S48" s="38">
        <v>0</v>
      </c>
      <c r="T48" s="37">
        <f>SUMPRODUCT(LTA!J48:AN48,LTA!J$101:AN$101,LTA!J$103:AN$103)</f>
        <v>524.78</v>
      </c>
      <c r="U48" s="37">
        <f>SUMPRODUCT(LTA!J48:AN48,LTA!J$102:AN$102,LTA!J$103:AN$103)</f>
        <v>45.42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373.88</v>
      </c>
      <c r="Z48" s="34">
        <f>IEX!N48</f>
        <v>0</v>
      </c>
      <c r="AA48" s="75">
        <f>STOA!H48</f>
        <v>193.39000000000001</v>
      </c>
      <c r="AB48" s="75">
        <f>-STOA!N48</f>
        <v>-261.08999999999997</v>
      </c>
      <c r="AC48">
        <f t="shared" si="0"/>
        <v>20.256395979436245</v>
      </c>
      <c r="AD48">
        <f t="shared" si="1"/>
        <v>1861.8264881050864</v>
      </c>
      <c r="AE48">
        <f>'IDT-1'!B48</f>
        <v>0</v>
      </c>
      <c r="AF48" s="24"/>
      <c r="AG48">
        <f t="shared" si="2"/>
        <v>1861.8264881050864</v>
      </c>
      <c r="AI48" s="34">
        <f>PXIL!H48</f>
        <v>0</v>
      </c>
      <c r="AJ48" s="34">
        <f>PXIL!N48</f>
        <v>0</v>
      </c>
      <c r="AK48" s="34">
        <f>RTM_IEX!H48</f>
        <v>154.08000000000001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28.7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11.180960000000001</v>
      </c>
      <c r="E49">
        <f>GT_NG!P49</f>
        <v>15.699227284838795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-2.4900000000000002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596.71175366947284</v>
      </c>
      <c r="P49" s="36">
        <v>117.72</v>
      </c>
      <c r="Q49" s="36">
        <v>38.160000000000004</v>
      </c>
      <c r="R49" s="38">
        <v>47</v>
      </c>
      <c r="S49" s="38">
        <v>0</v>
      </c>
      <c r="T49" s="37">
        <f>SUMPRODUCT(LTA!J49:AN49,LTA!J$101:AN$101,LTA!J$103:AN$103)</f>
        <v>530.06000000000006</v>
      </c>
      <c r="U49" s="37">
        <f>SUMPRODUCT(LTA!J49:AN49,LTA!J$102:AN$102,LTA!J$103:AN$103)</f>
        <v>45.4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353.17</v>
      </c>
      <c r="Z49" s="34">
        <f>IEX!N49</f>
        <v>0</v>
      </c>
      <c r="AA49" s="75">
        <f>STOA!H49</f>
        <v>193.39000000000001</v>
      </c>
      <c r="AB49" s="75">
        <f>-STOA!N49</f>
        <v>-261.08999999999997</v>
      </c>
      <c r="AC49">
        <f t="shared" si="0"/>
        <v>19.613788057142482</v>
      </c>
      <c r="AD49">
        <f t="shared" si="1"/>
        <v>1785.9681528971696</v>
      </c>
      <c r="AE49">
        <f>'IDT-1'!B49</f>
        <v>0</v>
      </c>
      <c r="AF49" s="24"/>
      <c r="AG49">
        <f t="shared" si="2"/>
        <v>1785.9681528971696</v>
      </c>
      <c r="AI49" s="34">
        <f>PXIL!H49</f>
        <v>0</v>
      </c>
      <c r="AJ49" s="34">
        <f>PXIL!N49</f>
        <v>0</v>
      </c>
      <c r="AK49" s="34">
        <f>RTM_IEX!H49</f>
        <v>104.01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16.66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11.180960000000001</v>
      </c>
      <c r="E50">
        <f>GT_NG!P50</f>
        <v>15.699227284838795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-2.4900000000000002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591.79781336593146</v>
      </c>
      <c r="P50" s="36">
        <v>117.72</v>
      </c>
      <c r="Q50" s="36">
        <v>38.160000000000004</v>
      </c>
      <c r="R50" s="38">
        <v>47</v>
      </c>
      <c r="S50" s="38">
        <v>0</v>
      </c>
      <c r="T50" s="37">
        <f>SUMPRODUCT(LTA!J50:AN50,LTA!J$101:AN$101,LTA!J$103:AN$103)</f>
        <v>536.86</v>
      </c>
      <c r="U50" s="37">
        <f>SUMPRODUCT(LTA!J50:AN50,LTA!J$102:AN$102,LTA!J$103:AN$103)</f>
        <v>45.22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292.77999999999997</v>
      </c>
      <c r="Z50" s="34">
        <f>IEX!N50</f>
        <v>0</v>
      </c>
      <c r="AA50" s="75">
        <f>STOA!H50</f>
        <v>193.39000000000001</v>
      </c>
      <c r="AB50" s="75">
        <f>-STOA!N50</f>
        <v>-261.08999999999997</v>
      </c>
      <c r="AC50">
        <f t="shared" si="0"/>
        <v>19.361166958592733</v>
      </c>
      <c r="AD50">
        <f t="shared" si="1"/>
        <v>1756.1468336921776</v>
      </c>
      <c r="AE50">
        <f>'IDT-1'!B50</f>
        <v>0</v>
      </c>
      <c r="AF50" s="24"/>
      <c r="AG50">
        <f t="shared" si="2"/>
        <v>1756.1468336921776</v>
      </c>
      <c r="AI50" s="34">
        <f>PXIL!H50</f>
        <v>0</v>
      </c>
      <c r="AJ50" s="34">
        <f>PXIL!N50</f>
        <v>0</v>
      </c>
      <c r="AK50" s="34">
        <f>RTM_IEX!H50</f>
        <v>112.68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36.6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11.180960000000001</v>
      </c>
      <c r="E51">
        <f>GT_NG!P51</f>
        <v>15.699227284838795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-2.4900000000000002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591.79762126900027</v>
      </c>
      <c r="P51" s="36">
        <v>117.72</v>
      </c>
      <c r="Q51" s="36">
        <v>38.160000000000004</v>
      </c>
      <c r="R51" s="38">
        <v>47</v>
      </c>
      <c r="S51" s="38">
        <v>0</v>
      </c>
      <c r="T51" s="37">
        <f>SUMPRODUCT(LTA!J51:AN51,LTA!J$101:AN$101,LTA!J$103:AN$103)</f>
        <v>540.06999999999994</v>
      </c>
      <c r="U51" s="37">
        <f>SUMPRODUCT(LTA!J51:AN51,LTA!J$102:AN$102,LTA!J$103:AN$103)</f>
        <v>43.739999999999995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122.8</v>
      </c>
      <c r="Z51" s="34">
        <f>IEX!N51</f>
        <v>0</v>
      </c>
      <c r="AA51" s="75">
        <f>STOA!H51</f>
        <v>193.39000000000001</v>
      </c>
      <c r="AB51" s="75">
        <f>-STOA!N51</f>
        <v>-261.08999999999997</v>
      </c>
      <c r="AC51">
        <f t="shared" si="0"/>
        <v>18.736625344978506</v>
      </c>
      <c r="AD51">
        <f t="shared" si="1"/>
        <v>1682.4211832088608</v>
      </c>
      <c r="AE51">
        <f>'IDT-1'!B51</f>
        <v>0</v>
      </c>
      <c r="AF51" s="24"/>
      <c r="AG51">
        <f t="shared" si="2"/>
        <v>1682.4211832088608</v>
      </c>
      <c r="AI51" s="34">
        <f>PXIL!H51</f>
        <v>0</v>
      </c>
      <c r="AJ51" s="34">
        <f>PXIL!N51</f>
        <v>0</v>
      </c>
      <c r="AK51" s="34">
        <f>RTM_IEX!H51</f>
        <v>87.64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155.54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11.180960000000001</v>
      </c>
      <c r="E52">
        <f>GT_NG!P52</f>
        <v>15.699227284838795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-2.4900000000000002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591.79762126900027</v>
      </c>
      <c r="P52" s="36">
        <v>117.72</v>
      </c>
      <c r="Q52" s="36">
        <v>38.160000000000004</v>
      </c>
      <c r="R52" s="38">
        <v>47</v>
      </c>
      <c r="S52" s="38">
        <v>0</v>
      </c>
      <c r="T52" s="37">
        <f>SUMPRODUCT(LTA!J52:AN52,LTA!J$101:AN$101,LTA!J$103:AN$103)</f>
        <v>541.84</v>
      </c>
      <c r="U52" s="37">
        <f>SUMPRODUCT(LTA!J52:AN52,LTA!J$102:AN$102,LTA!J$103:AN$103)</f>
        <v>43.94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47.19</v>
      </c>
      <c r="Z52" s="34">
        <f>IEX!N52</f>
        <v>0</v>
      </c>
      <c r="AA52" s="75">
        <f>STOA!H52</f>
        <v>193.39000000000001</v>
      </c>
      <c r="AB52" s="75">
        <f>-STOA!N52</f>
        <v>-261.08999999999997</v>
      </c>
      <c r="AC52">
        <f t="shared" si="0"/>
        <v>18.453797344978511</v>
      </c>
      <c r="AD52">
        <f t="shared" si="1"/>
        <v>1649.0340112088609</v>
      </c>
      <c r="AE52">
        <f>'IDT-1'!B52</f>
        <v>0</v>
      </c>
      <c r="AF52" s="24"/>
      <c r="AG52">
        <f t="shared" si="2"/>
        <v>1649.0340112088609</v>
      </c>
      <c r="AI52" s="34">
        <f>PXIL!H52</f>
        <v>0</v>
      </c>
      <c r="AJ52" s="34">
        <f>PXIL!N52</f>
        <v>0</v>
      </c>
      <c r="AK52" s="34">
        <f>RTM_IEX!H52</f>
        <v>100.16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182.99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11.180960000000001</v>
      </c>
      <c r="E53">
        <f>GT_NG!P53</f>
        <v>15.699227284838795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9.3361099541857548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594.50682138962998</v>
      </c>
      <c r="P53" s="36">
        <v>117.72</v>
      </c>
      <c r="Q53" s="36">
        <v>38.160000000000004</v>
      </c>
      <c r="R53" s="38">
        <v>47</v>
      </c>
      <c r="S53" s="38">
        <v>0</v>
      </c>
      <c r="T53" s="37">
        <f>SUMPRODUCT(LTA!J53:AN53,LTA!J$101:AN$101,LTA!J$103:AN$103)</f>
        <v>539.13000000000011</v>
      </c>
      <c r="U53" s="37">
        <f>SUMPRODUCT(LTA!J53:AN53,LTA!J$102:AN$102,LTA!J$103:AN$103)</f>
        <v>44.28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8.86</v>
      </c>
      <c r="Z53" s="34">
        <f>IEX!N53</f>
        <v>0</v>
      </c>
      <c r="AA53" s="75">
        <f>STOA!H53</f>
        <v>193.39000000000001</v>
      </c>
      <c r="AB53" s="75">
        <f>-STOA!N53</f>
        <v>-261.08999999999997</v>
      </c>
      <c r="AC53">
        <f t="shared" si="0"/>
        <v>18.360256766871984</v>
      </c>
      <c r="AD53">
        <f t="shared" si="1"/>
        <v>1642.9928618617828</v>
      </c>
      <c r="AE53">
        <f>'IDT-1'!B53</f>
        <v>0</v>
      </c>
      <c r="AF53" s="24"/>
      <c r="AG53">
        <f t="shared" si="2"/>
        <v>1642.9928618617828</v>
      </c>
      <c r="AI53" s="34">
        <f>PXIL!H53</f>
        <v>0</v>
      </c>
      <c r="AJ53" s="34">
        <f>PXIL!N53</f>
        <v>0</v>
      </c>
      <c r="AK53" s="34">
        <f>RTM_IEX!H53</f>
        <v>112.68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190.5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11.180960000000001</v>
      </c>
      <c r="E54">
        <f>GT_NG!P54</f>
        <v>15.699227284838795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9.3361099541857548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594.50744890750889</v>
      </c>
      <c r="P54" s="36">
        <v>117.72</v>
      </c>
      <c r="Q54" s="36">
        <v>38.160000000000004</v>
      </c>
      <c r="R54" s="38">
        <v>47</v>
      </c>
      <c r="S54" s="38">
        <v>0</v>
      </c>
      <c r="T54" s="37">
        <f>SUMPRODUCT(LTA!J54:AN54,LTA!J$101:AN$101,LTA!J$103:AN$103)</f>
        <v>537.59</v>
      </c>
      <c r="U54" s="37">
        <f>SUMPRODUCT(LTA!J54:AN54,LTA!J$102:AN$102,LTA!J$103:AN$103)</f>
        <v>44.739999999999995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193.39000000000001</v>
      </c>
      <c r="AB54" s="75">
        <f>-STOA!N54</f>
        <v>-261.08999999999997</v>
      </c>
      <c r="AC54">
        <f t="shared" si="0"/>
        <v>18.035686038022167</v>
      </c>
      <c r="AD54">
        <f t="shared" si="1"/>
        <v>1604.6780601085115</v>
      </c>
      <c r="AE54">
        <f>'IDT-1'!B54</f>
        <v>0</v>
      </c>
      <c r="AF54" s="24"/>
      <c r="AG54">
        <f t="shared" si="2"/>
        <v>1604.6780601085115</v>
      </c>
      <c r="AI54" s="34">
        <f>PXIL!H54</f>
        <v>0</v>
      </c>
      <c r="AJ54" s="34">
        <f>PXIL!N54</f>
        <v>0</v>
      </c>
      <c r="AK54" s="34">
        <f>RTM_IEX!H54</f>
        <v>122.31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152.16999999999999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11.180960000000001</v>
      </c>
      <c r="E55">
        <f>GT_NG!P55</f>
        <v>15.699227284838795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24.85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603.42381097450254</v>
      </c>
      <c r="P55" s="36">
        <v>117.72</v>
      </c>
      <c r="Q55" s="36">
        <v>38.160000000000004</v>
      </c>
      <c r="R55" s="38">
        <v>47</v>
      </c>
      <c r="S55" s="38">
        <v>0</v>
      </c>
      <c r="T55" s="37">
        <f>SUMPRODUCT(LTA!J55:AN55,LTA!J$101:AN$101,LTA!J$103:AN$103)</f>
        <v>534.79000000000008</v>
      </c>
      <c r="U55" s="37">
        <f>SUMPRODUCT(LTA!J55:AN55,LTA!J$102:AN$102,LTA!J$103:AN$103)</f>
        <v>52.09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193.39000000000001</v>
      </c>
      <c r="AB55" s="75">
        <f>-STOA!N55</f>
        <v>-261.08999999999997</v>
      </c>
      <c r="AC55">
        <f t="shared" si="0"/>
        <v>17.526732155769754</v>
      </c>
      <c r="AD55">
        <f t="shared" si="1"/>
        <v>1544.5972661035719</v>
      </c>
      <c r="AE55">
        <f>'IDT-1'!B55</f>
        <v>0</v>
      </c>
      <c r="AF55" s="24"/>
      <c r="AG55">
        <f t="shared" si="2"/>
        <v>1544.5972661035719</v>
      </c>
      <c r="AI55" s="34">
        <f>PXIL!H55</f>
        <v>0</v>
      </c>
      <c r="AJ55" s="34">
        <f>PXIL!N55</f>
        <v>0</v>
      </c>
      <c r="AK55" s="34">
        <f>RTM_IEX!H55</f>
        <v>90.53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94.38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11.180960000000001</v>
      </c>
      <c r="E56">
        <f>GT_NG!P56</f>
        <v>15.699227284838795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40.389999999999993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638.49019493684409</v>
      </c>
      <c r="P56" s="36">
        <v>117.72</v>
      </c>
      <c r="Q56" s="36">
        <v>38.160000000000004</v>
      </c>
      <c r="R56" s="38">
        <v>47</v>
      </c>
      <c r="S56" s="38">
        <v>0</v>
      </c>
      <c r="T56" s="37">
        <f>SUMPRODUCT(LTA!J56:AN56,LTA!J$101:AN$101,LTA!J$103:AN$103)</f>
        <v>529.23</v>
      </c>
      <c r="U56" s="37">
        <f>SUMPRODUCT(LTA!J56:AN56,LTA!J$102:AN$102,LTA!J$103:AN$103)</f>
        <v>52.13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193.39000000000001</v>
      </c>
      <c r="AB56" s="75">
        <f>-STOA!N56</f>
        <v>-261.08999999999997</v>
      </c>
      <c r="AC56">
        <f t="shared" si="0"/>
        <v>17.015645781053426</v>
      </c>
      <c r="AD56">
        <f t="shared" si="1"/>
        <v>1484.2647364406298</v>
      </c>
      <c r="AE56">
        <f>'IDT-1'!B56</f>
        <v>0</v>
      </c>
      <c r="AF56" s="24"/>
      <c r="AG56">
        <f t="shared" si="2"/>
        <v>1484.2647364406298</v>
      </c>
      <c r="AI56" s="34">
        <f>PXIL!H56</f>
        <v>0</v>
      </c>
      <c r="AJ56" s="34">
        <f>PXIL!N56</f>
        <v>0</v>
      </c>
      <c r="AK56" s="34">
        <f>RTM_IEX!H56</f>
        <v>9.6300000000000008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69.349999999999994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11.180960000000001</v>
      </c>
      <c r="E57">
        <f>GT_NG!P57</f>
        <v>15.699227284838795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65.239999999999995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659.00902131961959</v>
      </c>
      <c r="P57" s="36">
        <v>117.72</v>
      </c>
      <c r="Q57" s="36">
        <v>38.160000000000004</v>
      </c>
      <c r="R57" s="38">
        <v>47</v>
      </c>
      <c r="S57" s="38">
        <v>0</v>
      </c>
      <c r="T57" s="37">
        <f>SUMPRODUCT(LTA!J57:AN57,LTA!J$101:AN$101,LTA!J$103:AN$103)</f>
        <v>522.95000000000005</v>
      </c>
      <c r="U57" s="37">
        <f>SUMPRODUCT(LTA!J57:AN57,LTA!J$102:AN$102,LTA!J$103:AN$103)</f>
        <v>54.09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193.39000000000001</v>
      </c>
      <c r="AB57" s="75">
        <f>-STOA!N57</f>
        <v>-261.08999999999997</v>
      </c>
      <c r="AC57">
        <f t="shared" si="0"/>
        <v>16.928121815367405</v>
      </c>
      <c r="AD57">
        <f t="shared" si="1"/>
        <v>1449.8310867890914</v>
      </c>
      <c r="AE57">
        <f>'IDT-1'!B57</f>
        <v>0</v>
      </c>
      <c r="AF57" s="24"/>
      <c r="AG57">
        <f t="shared" si="2"/>
        <v>1449.8310867890914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-12</v>
      </c>
      <c r="AM57" s="34">
        <f>RTM_PXI!H57</f>
        <v>0</v>
      </c>
      <c r="AN57" s="34">
        <f>RTM_PXI!N57</f>
        <v>0</v>
      </c>
      <c r="AO57" s="148">
        <f>GDAM_IEX!H57</f>
        <v>15.41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11.180960000000001</v>
      </c>
      <c r="E58">
        <f>GT_NG!P58</f>
        <v>15.699227284838795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623.76319680940605</v>
      </c>
      <c r="P58" s="36">
        <v>117.72</v>
      </c>
      <c r="Q58" s="36">
        <v>38.160000000000004</v>
      </c>
      <c r="R58" s="38">
        <v>47</v>
      </c>
      <c r="S58" s="38">
        <v>0</v>
      </c>
      <c r="T58" s="37">
        <f>SUMPRODUCT(LTA!J58:AN58,LTA!J$101:AN$101,LTA!J$103:AN$103)</f>
        <v>516.32000000000005</v>
      </c>
      <c r="U58" s="37">
        <f>SUMPRODUCT(LTA!J58:AN58,LTA!J$102:AN$102,LTA!J$103:AN$103)</f>
        <v>54.09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193.39000000000001</v>
      </c>
      <c r="AB58" s="75">
        <f>-STOA!N58</f>
        <v>-261.08999999999997</v>
      </c>
      <c r="AC58">
        <f t="shared" si="0"/>
        <v>16.462026996782942</v>
      </c>
      <c r="AD58">
        <f t="shared" si="1"/>
        <v>1418.9113570974621</v>
      </c>
      <c r="AE58">
        <f>'IDT-1'!B58</f>
        <v>0</v>
      </c>
      <c r="AF58" s="24"/>
      <c r="AG58">
        <f t="shared" si="2"/>
        <v>1418.9113570974621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11.180960000000001</v>
      </c>
      <c r="E59">
        <f>GT_NG!P59</f>
        <v>15.699227284838795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610.14146144752056</v>
      </c>
      <c r="P59" s="36">
        <v>117.72</v>
      </c>
      <c r="Q59" s="36">
        <v>38.160000000000004</v>
      </c>
      <c r="R59" s="38">
        <v>47</v>
      </c>
      <c r="S59" s="38">
        <v>0</v>
      </c>
      <c r="T59" s="37">
        <f>SUMPRODUCT(LTA!J59:AN59,LTA!J$101:AN$101,LTA!J$103:AN$103)</f>
        <v>500.65000000000009</v>
      </c>
      <c r="U59" s="37">
        <f>SUMPRODUCT(LTA!J59:AN59,LTA!J$102:AN$102,LTA!J$103:AN$103)</f>
        <v>54.09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193.39000000000001</v>
      </c>
      <c r="AB59" s="75">
        <f>-STOA!N59</f>
        <v>-261.08999999999997</v>
      </c>
      <c r="AC59">
        <f t="shared" si="0"/>
        <v>16.215976419743107</v>
      </c>
      <c r="AD59">
        <f t="shared" si="1"/>
        <v>1389.8656723126164</v>
      </c>
      <c r="AE59">
        <f>'IDT-1'!B59</f>
        <v>0</v>
      </c>
      <c r="AF59" s="24"/>
      <c r="AG59">
        <f t="shared" si="2"/>
        <v>1389.8656723126164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11.180960000000001</v>
      </c>
      <c r="E60">
        <f>GT_NG!P60</f>
        <v>15.699227284838795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610.14146144752056</v>
      </c>
      <c r="P60" s="36">
        <v>117.72</v>
      </c>
      <c r="Q60" s="36">
        <v>38.160000000000004</v>
      </c>
      <c r="R60" s="38">
        <v>47</v>
      </c>
      <c r="S60" s="38">
        <v>0</v>
      </c>
      <c r="T60" s="37">
        <f>SUMPRODUCT(LTA!J60:AN60,LTA!J$101:AN$101,LTA!J$103:AN$103)</f>
        <v>481.89</v>
      </c>
      <c r="U60" s="37">
        <f>SUMPRODUCT(LTA!J60:AN60,LTA!J$102:AN$102,LTA!J$103:AN$103)</f>
        <v>54.09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193.39000000000001</v>
      </c>
      <c r="AB60" s="75">
        <f>-STOA!N60</f>
        <v>-261.08999999999997</v>
      </c>
      <c r="AC60">
        <f t="shared" si="0"/>
        <v>16.134632839267109</v>
      </c>
      <c r="AD60">
        <f t="shared" si="1"/>
        <v>1362.1870158930924</v>
      </c>
      <c r="AE60">
        <f>'IDT-1'!B60</f>
        <v>0</v>
      </c>
      <c r="AF60" s="24"/>
      <c r="AG60">
        <f t="shared" si="2"/>
        <v>1362.1870158930924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-9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11.180960000000001</v>
      </c>
      <c r="E61">
        <f>GT_NG!P61</f>
        <v>15.699227284838795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610.1409656453958</v>
      </c>
      <c r="P61" s="36">
        <v>117.72</v>
      </c>
      <c r="Q61" s="36">
        <v>38.160000000000004</v>
      </c>
      <c r="R61" s="38">
        <v>47</v>
      </c>
      <c r="S61" s="38">
        <v>0</v>
      </c>
      <c r="T61" s="37">
        <f>SUMPRODUCT(LTA!J61:AN61,LTA!J$101:AN$101,LTA!J$103:AN$103)</f>
        <v>464.11</v>
      </c>
      <c r="U61" s="37">
        <f>SUMPRODUCT(LTA!J61:AN61,LTA!J$102:AN$102,LTA!J$103:AN$103)</f>
        <v>57.07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193.39000000000001</v>
      </c>
      <c r="AB61" s="75">
        <f>-STOA!N61</f>
        <v>-261.08999999999997</v>
      </c>
      <c r="AC61">
        <f t="shared" si="0"/>
        <v>16.323741510350153</v>
      </c>
      <c r="AD61">
        <f t="shared" si="1"/>
        <v>1310.1974114198847</v>
      </c>
      <c r="AE61">
        <f>'IDT-1'!B61</f>
        <v>0</v>
      </c>
      <c r="AF61" s="24"/>
      <c r="AG61">
        <f t="shared" si="2"/>
        <v>1310.1974114198847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-46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11.180960000000001</v>
      </c>
      <c r="E62">
        <f>GT_NG!P62</f>
        <v>15.699227284838795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610.1409656453958</v>
      </c>
      <c r="P62" s="36">
        <v>117.72</v>
      </c>
      <c r="Q62" s="36">
        <v>38.160000000000004</v>
      </c>
      <c r="R62" s="38">
        <v>47</v>
      </c>
      <c r="S62" s="38">
        <v>0</v>
      </c>
      <c r="T62" s="37">
        <f>SUMPRODUCT(LTA!J62:AN62,LTA!J$101:AN$101,LTA!J$103:AN$103)</f>
        <v>435.97</v>
      </c>
      <c r="U62" s="37">
        <f>SUMPRODUCT(LTA!J62:AN62,LTA!J$102:AN$102,LTA!J$103:AN$103)</f>
        <v>57.07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193.39000000000001</v>
      </c>
      <c r="AB62" s="75">
        <f>-STOA!N62</f>
        <v>-261.08999999999997</v>
      </c>
      <c r="AC62">
        <f t="shared" si="0"/>
        <v>16.036538564000818</v>
      </c>
      <c r="AD62">
        <f t="shared" si="1"/>
        <v>1288.3446143662338</v>
      </c>
      <c r="AE62">
        <f>'IDT-1'!B62</f>
        <v>0</v>
      </c>
      <c r="AF62" s="24"/>
      <c r="AG62">
        <f t="shared" si="2"/>
        <v>1288.3446143662338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11.180960000000001</v>
      </c>
      <c r="E63">
        <f>GT_NG!P63</f>
        <v>15.699227284838795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620.53114952726855</v>
      </c>
      <c r="P63" s="36">
        <v>117.72</v>
      </c>
      <c r="Q63" s="36">
        <v>38.160000000000004</v>
      </c>
      <c r="R63" s="38">
        <v>47</v>
      </c>
      <c r="S63" s="38">
        <v>0</v>
      </c>
      <c r="T63" s="37">
        <f>SUMPRODUCT(LTA!J63:AN63,LTA!J$101:AN$101,LTA!J$103:AN$103)</f>
        <v>392.18</v>
      </c>
      <c r="U63" s="37">
        <f>SUMPRODUCT(LTA!J63:AN63,LTA!J$102:AN$102,LTA!J$103:AN$103)</f>
        <v>83.4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193.25</v>
      </c>
      <c r="AB63" s="75">
        <f>-STOA!N63</f>
        <v>-261.08999999999997</v>
      </c>
      <c r="AC63">
        <f t="shared" si="0"/>
        <v>16.213168524905445</v>
      </c>
      <c r="AD63">
        <f t="shared" si="1"/>
        <v>1252.9581682872019</v>
      </c>
      <c r="AE63">
        <f>'IDT-1'!B63</f>
        <v>0</v>
      </c>
      <c r="AF63" s="24"/>
      <c r="AG63">
        <f t="shared" si="2"/>
        <v>1252.9581682872019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-68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11.180960000000001</v>
      </c>
      <c r="E64">
        <f>GT_NG!P64</f>
        <v>15.699227284838795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620.53114952726855</v>
      </c>
      <c r="P64" s="36">
        <v>117.72</v>
      </c>
      <c r="Q64" s="36">
        <v>38.160000000000004</v>
      </c>
      <c r="R64" s="38">
        <v>47</v>
      </c>
      <c r="S64" s="38">
        <v>0</v>
      </c>
      <c r="T64" s="37">
        <f>SUMPRODUCT(LTA!J64:AN64,LTA!J$101:AN$101,LTA!J$103:AN$103)</f>
        <v>355.24</v>
      </c>
      <c r="U64" s="37">
        <f>SUMPRODUCT(LTA!J64:AN64,LTA!J$102:AN$102,LTA!J$103:AN$103)</f>
        <v>84.59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193.25</v>
      </c>
      <c r="AB64" s="75">
        <f>-STOA!N64</f>
        <v>-261.08999999999997</v>
      </c>
      <c r="AC64">
        <f t="shared" si="0"/>
        <v>15.785801159032106</v>
      </c>
      <c r="AD64">
        <f t="shared" si="1"/>
        <v>1232.6355356530751</v>
      </c>
      <c r="AE64">
        <f>'IDT-1'!B64</f>
        <v>0</v>
      </c>
      <c r="AF64" s="24"/>
      <c r="AG64">
        <f t="shared" si="2"/>
        <v>1232.6355356530751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11.180960000000001</v>
      </c>
      <c r="E65">
        <f>GT_NG!P65</f>
        <v>15.699227284838795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151.18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623.42174374470574</v>
      </c>
      <c r="P65" s="36">
        <v>117.72</v>
      </c>
      <c r="Q65" s="36">
        <v>38.160000000000004</v>
      </c>
      <c r="R65" s="38">
        <v>47</v>
      </c>
      <c r="S65" s="38">
        <v>0</v>
      </c>
      <c r="T65" s="37">
        <f>SUMPRODUCT(LTA!J65:AN65,LTA!J$101:AN$101,LTA!J$103:AN$103)</f>
        <v>317.82</v>
      </c>
      <c r="U65" s="37">
        <f>SUMPRODUCT(LTA!J65:AN65,LTA!J$102:AN$102,LTA!J$103:AN$103)</f>
        <v>79.77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193.25</v>
      </c>
      <c r="AB65" s="75">
        <f>-STOA!N65</f>
        <v>-261.08999999999997</v>
      </c>
      <c r="AC65">
        <f t="shared" si="0"/>
        <v>16.314536882205253</v>
      </c>
      <c r="AD65">
        <f t="shared" si="1"/>
        <v>1234.7973941473394</v>
      </c>
      <c r="AE65">
        <f>'IDT-1'!B65</f>
        <v>0</v>
      </c>
      <c r="AF65" s="24"/>
      <c r="AG65">
        <f t="shared" si="2"/>
        <v>1234.7973941473394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11.180960000000001</v>
      </c>
      <c r="E66">
        <f>GT_NG!P66</f>
        <v>15.699227284838795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151.18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626.75154783271671</v>
      </c>
      <c r="P66" s="36">
        <v>117.72</v>
      </c>
      <c r="Q66" s="36">
        <v>38.160000000000004</v>
      </c>
      <c r="R66" s="38">
        <v>47</v>
      </c>
      <c r="S66" s="38">
        <v>0</v>
      </c>
      <c r="T66" s="37">
        <f>SUMPRODUCT(LTA!J66:AN66,LTA!J$101:AN$101,LTA!J$103:AN$103)</f>
        <v>280.07000000000005</v>
      </c>
      <c r="U66" s="37">
        <f>SUMPRODUCT(LTA!J66:AN66,LTA!J$102:AN$102,LTA!J$103:AN$103)</f>
        <v>79.83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193.25</v>
      </c>
      <c r="AB66" s="75">
        <f>-STOA!N66</f>
        <v>-261.08999999999997</v>
      </c>
      <c r="AC66">
        <f t="shared" si="0"/>
        <v>15.822603451147204</v>
      </c>
      <c r="AD66">
        <f t="shared" si="1"/>
        <v>1224.9291316664082</v>
      </c>
      <c r="AE66">
        <f>'IDT-1'!B66</f>
        <v>0</v>
      </c>
      <c r="AF66" s="24"/>
      <c r="AG66">
        <f t="shared" si="2"/>
        <v>1224.9291316664082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-59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11.180960000000001</v>
      </c>
      <c r="E67">
        <f>GT_NG!P67</f>
        <v>15.502986943778311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151.18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623.00581479591983</v>
      </c>
      <c r="P67" s="36">
        <v>117.72</v>
      </c>
      <c r="Q67" s="36">
        <v>38.160000000000004</v>
      </c>
      <c r="R67" s="38">
        <v>41.09</v>
      </c>
      <c r="S67" s="38">
        <v>0</v>
      </c>
      <c r="T67" s="37">
        <f>SUMPRODUCT(LTA!J67:AN67,LTA!J$101:AN$101,LTA!J$103:AN$103)</f>
        <v>239.26</v>
      </c>
      <c r="U67" s="37">
        <f>SUMPRODUCT(LTA!J67:AN67,LTA!J$102:AN$102,LTA!J$103:AN$103)</f>
        <v>77.069999999999993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193.1</v>
      </c>
      <c r="AB67" s="75">
        <f>-STOA!N67</f>
        <v>-261.08999999999997</v>
      </c>
      <c r="AC67">
        <f t="shared" si="0"/>
        <v>15.212580569004748</v>
      </c>
      <c r="AD67">
        <f t="shared" si="1"/>
        <v>1271.4171811706933</v>
      </c>
      <c r="AE67">
        <f>'IDT-1'!B67</f>
        <v>0</v>
      </c>
      <c r="AF67" s="24"/>
      <c r="AG67">
        <f t="shared" si="2"/>
        <v>1271.4171811706933</v>
      </c>
      <c r="AI67" s="34">
        <f>PXIL!H67</f>
        <v>0</v>
      </c>
      <c r="AJ67" s="34">
        <f>PXIL!N67</f>
        <v>0</v>
      </c>
      <c r="AK67" s="34">
        <f>RTM_IEX!H67</f>
        <v>40.450000000000003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11.180960000000001</v>
      </c>
      <c r="E68">
        <f>GT_NG!P68</f>
        <v>15.502986943778311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151.18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623.00576817803721</v>
      </c>
      <c r="P68" s="36">
        <v>117.72</v>
      </c>
      <c r="Q68" s="36">
        <v>38.160000000000004</v>
      </c>
      <c r="R68" s="38">
        <v>24.37</v>
      </c>
      <c r="S68" s="38">
        <v>0</v>
      </c>
      <c r="T68" s="37">
        <f>SUMPRODUCT(LTA!J68:AN68,LTA!J$101:AN$101,LTA!J$103:AN$103)</f>
        <v>198.49</v>
      </c>
      <c r="U68" s="37">
        <f>SUMPRODUCT(LTA!J68:AN68,LTA!J$102:AN$102,LTA!J$103:AN$103)</f>
        <v>76.639999999999986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193.1</v>
      </c>
      <c r="AB68" s="75">
        <f>-STOA!N68</f>
        <v>-261.08999999999997</v>
      </c>
      <c r="AC68">
        <f t="shared" ref="AC68:AC98" si="3">SUMIF(B68:AB68,"&gt;0")*$AC$2-SUMIF(B68:AB68,"&lt;0")*($AC$2/(1-$AC$2))+SUMIF(AI68:AR68,"&gt;0")*$AC$2-SUMIF(AI68:AR68,"&lt;0")*($AC$2/(1-$AC$2))</f>
        <v>15.300444177414533</v>
      </c>
      <c r="AD68">
        <f t="shared" ref="AD68:AD98" si="4">SUM(B68:AB68,AI68:AT68)-AC68</f>
        <v>1281.7892709444009</v>
      </c>
      <c r="AE68">
        <f>'IDT-1'!B68</f>
        <v>0</v>
      </c>
      <c r="AF68" s="24"/>
      <c r="AG68">
        <f t="shared" ref="AG68:AG98" si="5">SUM(AD68:AF68)</f>
        <v>1281.7892709444009</v>
      </c>
      <c r="AI68" s="34">
        <f>PXIL!H68</f>
        <v>0</v>
      </c>
      <c r="AJ68" s="34">
        <f>PXIL!N68</f>
        <v>0</v>
      </c>
      <c r="AK68" s="34">
        <f>RTM_IEX!H68</f>
        <v>108.83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11.180960000000001</v>
      </c>
      <c r="E69">
        <f>GT_NG!P69</f>
        <v>15.699227284838795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144.29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676.90689945364466</v>
      </c>
      <c r="P69" s="36">
        <v>117.72</v>
      </c>
      <c r="Q69" s="36">
        <v>38.160000000000004</v>
      </c>
      <c r="R69" s="38">
        <v>7.8447980416156673</v>
      </c>
      <c r="S69" s="38">
        <v>0</v>
      </c>
      <c r="T69" s="37">
        <f>SUMPRODUCT(LTA!J69:AN69,LTA!J$101:AN$101,LTA!J$103:AN$103)</f>
        <v>154.07</v>
      </c>
      <c r="U69" s="37">
        <f>SUMPRODUCT(LTA!J69:AN69,LTA!J$102:AN$102,LTA!J$103:AN$103)</f>
        <v>75.88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193.1</v>
      </c>
      <c r="AB69" s="75">
        <f>-STOA!N69</f>
        <v>-261.08999999999997</v>
      </c>
      <c r="AC69">
        <f t="shared" si="3"/>
        <v>14.623590402544119</v>
      </c>
      <c r="AD69">
        <f t="shared" si="4"/>
        <v>1201.8882943775552</v>
      </c>
      <c r="AE69">
        <f>'IDT-1'!B69</f>
        <v>0</v>
      </c>
      <c r="AF69" s="24"/>
      <c r="AG69">
        <f t="shared" si="5"/>
        <v>1201.8882943775552</v>
      </c>
      <c r="AI69" s="34">
        <f>PXIL!H69</f>
        <v>0</v>
      </c>
      <c r="AJ69" s="34">
        <f>PXIL!N69</f>
        <v>0</v>
      </c>
      <c r="AK69" s="34">
        <f>RTM_IEX!H69</f>
        <v>42.75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11.180960000000001</v>
      </c>
      <c r="E70">
        <f>GT_NG!P70</f>
        <v>15.699227284838795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124.99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734.44664828719897</v>
      </c>
      <c r="P70" s="36">
        <v>117.72</v>
      </c>
      <c r="Q70" s="36">
        <v>38.160000000000004</v>
      </c>
      <c r="R70" s="38">
        <v>1.2952029520295205</v>
      </c>
      <c r="S70" s="38">
        <v>0</v>
      </c>
      <c r="T70" s="37">
        <f>SUMPRODUCT(LTA!J70:AN70,LTA!J$101:AN$101,LTA!J$103:AN$103)</f>
        <v>112.59</v>
      </c>
      <c r="U70" s="37">
        <f>SUMPRODUCT(LTA!J70:AN70,LTA!J$102:AN$102,LTA!J$103:AN$103)</f>
        <v>74.27000000000001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193.1</v>
      </c>
      <c r="AB70" s="75">
        <f>-STOA!N70</f>
        <v>-261.08999999999997</v>
      </c>
      <c r="AC70">
        <f t="shared" si="3"/>
        <v>14.388979693993448</v>
      </c>
      <c r="AD70">
        <f t="shared" si="4"/>
        <v>1174.1930588300738</v>
      </c>
      <c r="AE70">
        <f>'IDT-1'!B70</f>
        <v>34</v>
      </c>
      <c r="AF70" s="24"/>
      <c r="AG70">
        <f t="shared" si="5"/>
        <v>1208.1930588300738</v>
      </c>
      <c r="AI70" s="34">
        <f>PXIL!H70</f>
        <v>0</v>
      </c>
      <c r="AJ70" s="34">
        <f>PXIL!N70</f>
        <v>0</v>
      </c>
      <c r="AK70" s="34">
        <f>RTM_IEX!H70</f>
        <v>26.22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11.180960000000001</v>
      </c>
      <c r="E71">
        <f>GT_NG!P71</f>
        <v>16.149286270438619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105.72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752.07240452085568</v>
      </c>
      <c r="P71" s="36">
        <v>117.72</v>
      </c>
      <c r="Q71" s="36">
        <v>38.160000000000004</v>
      </c>
      <c r="R71" s="38">
        <v>0</v>
      </c>
      <c r="S71" s="38">
        <v>0</v>
      </c>
      <c r="T71" s="37">
        <f>SUMPRODUCT(LTA!J71:AN71,LTA!J$101:AN$101,LTA!J$103:AN$103)</f>
        <v>75.759999999999991</v>
      </c>
      <c r="U71" s="37">
        <f>SUMPRODUCT(LTA!J71:AN71,LTA!J$102:AN$102,LTA!J$103:AN$103)</f>
        <v>74.930000000000007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120.38</v>
      </c>
      <c r="Z71" s="34">
        <f>IEX!N71</f>
        <v>0</v>
      </c>
      <c r="AA71" s="75">
        <f>STOA!H71</f>
        <v>193.1</v>
      </c>
      <c r="AB71" s="75">
        <f>-STOA!N71</f>
        <v>-261.08999999999997</v>
      </c>
      <c r="AC71">
        <f t="shared" si="3"/>
        <v>15.600646716828397</v>
      </c>
      <c r="AD71">
        <f t="shared" si="4"/>
        <v>1140.4820040744662</v>
      </c>
      <c r="AE71">
        <f>'IDT-1'!B71</f>
        <v>54.195</v>
      </c>
      <c r="AF71" s="24"/>
      <c r="AG71">
        <f t="shared" si="5"/>
        <v>1194.6770040744661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-88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11.180960000000001</v>
      </c>
      <c r="E72">
        <f>GT_NG!P72</f>
        <v>16.149286270438619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105.72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788.08265709806892</v>
      </c>
      <c r="P72" s="36">
        <v>117.72</v>
      </c>
      <c r="Q72" s="36">
        <v>38.160000000000004</v>
      </c>
      <c r="R72" s="38">
        <v>0</v>
      </c>
      <c r="S72" s="38">
        <v>0</v>
      </c>
      <c r="T72" s="37">
        <f>SUMPRODUCT(LTA!J72:AN72,LTA!J$101:AN$101,LTA!J$103:AN$103)</f>
        <v>53.61</v>
      </c>
      <c r="U72" s="37">
        <f>SUMPRODUCT(LTA!J72:AN72,LTA!J$102:AN$102,LTA!J$103:AN$103)</f>
        <v>74.62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147.83000000000001</v>
      </c>
      <c r="Z72" s="34">
        <f>IEX!N72</f>
        <v>0</v>
      </c>
      <c r="AA72" s="75">
        <f>STOA!H72</f>
        <v>193.1</v>
      </c>
      <c r="AB72" s="75">
        <f>-STOA!N72</f>
        <v>-261.08999999999997</v>
      </c>
      <c r="AC72">
        <f t="shared" si="3"/>
        <v>15.877279576677873</v>
      </c>
      <c r="AD72">
        <f t="shared" si="4"/>
        <v>1189.2056237918296</v>
      </c>
      <c r="AE72">
        <f>'IDT-1'!B72</f>
        <v>45.786999999999999</v>
      </c>
      <c r="AF72" s="24"/>
      <c r="AG72">
        <f t="shared" si="5"/>
        <v>1234.9926237918296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11.180960000000001</v>
      </c>
      <c r="E73">
        <f>GT_NG!P73</f>
        <v>16.149286270438619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105.72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828.92778276436604</v>
      </c>
      <c r="P73" s="36">
        <v>117.72</v>
      </c>
      <c r="Q73" s="36">
        <v>38.160000000000004</v>
      </c>
      <c r="R73" s="38">
        <v>0</v>
      </c>
      <c r="S73" s="38">
        <v>0</v>
      </c>
      <c r="T73" s="37">
        <f>SUMPRODUCT(LTA!J73:AN73,LTA!J$101:AN$101,LTA!J$103:AN$103)</f>
        <v>40.659999999999997</v>
      </c>
      <c r="U73" s="37">
        <f>SUMPRODUCT(LTA!J73:AN73,LTA!J$102:AN$102,LTA!J$103:AN$103)</f>
        <v>75.59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144.57</v>
      </c>
      <c r="Z73" s="34">
        <f>IEX!N73</f>
        <v>0</v>
      </c>
      <c r="AA73" s="75">
        <f>STOA!H73</f>
        <v>193.1</v>
      </c>
      <c r="AB73" s="75">
        <f>-STOA!N73</f>
        <v>-261.08999999999997</v>
      </c>
      <c r="AC73">
        <f t="shared" si="3"/>
        <v>15.414670014283644</v>
      </c>
      <c r="AD73">
        <f t="shared" si="4"/>
        <v>1295.273359020521</v>
      </c>
      <c r="AE73">
        <f>'IDT-1'!B73</f>
        <v>46.508000000000003</v>
      </c>
      <c r="AF73" s="24"/>
      <c r="AG73">
        <f t="shared" si="5"/>
        <v>1341.781359020521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11.180960000000001</v>
      </c>
      <c r="E74">
        <f>GT_NG!P74</f>
        <v>16.149286270438619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105.72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899.43588734604498</v>
      </c>
      <c r="P74" s="36">
        <v>117.72</v>
      </c>
      <c r="Q74" s="36">
        <v>38.160000000000004</v>
      </c>
      <c r="R74" s="38">
        <v>0</v>
      </c>
      <c r="S74" s="38">
        <v>0</v>
      </c>
      <c r="T74" s="37">
        <f>SUMPRODUCT(LTA!J74:AN74,LTA!J$101:AN$101,LTA!J$103:AN$103)</f>
        <v>36.17</v>
      </c>
      <c r="U74" s="37">
        <f>SUMPRODUCT(LTA!J74:AN74,LTA!J$102:AN$102,LTA!J$103:AN$103)</f>
        <v>75.59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89</v>
      </c>
      <c r="Z74" s="34">
        <f>IEX!N74</f>
        <v>0</v>
      </c>
      <c r="AA74" s="75">
        <f>STOA!H74</f>
        <v>193.1</v>
      </c>
      <c r="AB74" s="75">
        <f>-STOA!N74</f>
        <v>-261.08999999999997</v>
      </c>
      <c r="AC74">
        <f t="shared" si="3"/>
        <v>15.534354092769746</v>
      </c>
      <c r="AD74">
        <f t="shared" si="4"/>
        <v>1309.4017795237139</v>
      </c>
      <c r="AE74">
        <f>'IDT-1'!B74</f>
        <v>61.246000000000002</v>
      </c>
      <c r="AF74" s="24"/>
      <c r="AG74">
        <f t="shared" si="5"/>
        <v>1370.647779523714</v>
      </c>
      <c r="AI74" s="34">
        <f>PXIL!H74</f>
        <v>0</v>
      </c>
      <c r="AJ74" s="34">
        <f>PXIL!N74</f>
        <v>0</v>
      </c>
      <c r="AK74" s="34">
        <f>RTM_IEX!H74</f>
        <v>3.8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11.180960000000001</v>
      </c>
      <c r="E75">
        <f>GT_NG!P75</f>
        <v>16.149286270438619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105.72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926.94773938917444</v>
      </c>
      <c r="P75" s="36">
        <v>117.72</v>
      </c>
      <c r="Q75" s="36">
        <v>38.160000000000004</v>
      </c>
      <c r="R75" s="38">
        <v>0</v>
      </c>
      <c r="S75" s="38">
        <v>0</v>
      </c>
      <c r="T75" s="37">
        <f>SUMPRODUCT(LTA!J75:AN75,LTA!J$101:AN$101,LTA!J$103:AN$103)</f>
        <v>31.29</v>
      </c>
      <c r="U75" s="37">
        <f>SUMPRODUCT(LTA!J75:AN75,LTA!J$102:AN$102,LTA!J$103:AN$103)</f>
        <v>76.19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97.78</v>
      </c>
      <c r="Z75" s="34">
        <f>IEX!N75</f>
        <v>0</v>
      </c>
      <c r="AA75" s="75">
        <f>STOA!H75</f>
        <v>193.15</v>
      </c>
      <c r="AB75" s="75">
        <f>-STOA!N75</f>
        <v>-233.38</v>
      </c>
      <c r="AC75">
        <f t="shared" si="3"/>
        <v>15.731854497047808</v>
      </c>
      <c r="AD75">
        <f t="shared" si="4"/>
        <v>1342.1761311625653</v>
      </c>
      <c r="AE75">
        <f>'IDT-1'!B75</f>
        <v>50.170999999999999</v>
      </c>
      <c r="AF75" s="24"/>
      <c r="AG75">
        <f t="shared" si="5"/>
        <v>1392.3471311625653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-23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11.180960000000001</v>
      </c>
      <c r="E76">
        <f>GT_NG!P76</f>
        <v>16.149286270438619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105.72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967.82979664617176</v>
      </c>
      <c r="P76" s="36">
        <v>117.72</v>
      </c>
      <c r="Q76" s="36">
        <v>38.160000000000004</v>
      </c>
      <c r="R76" s="38">
        <v>0</v>
      </c>
      <c r="S76" s="38">
        <v>0</v>
      </c>
      <c r="T76" s="37">
        <f>SUMPRODUCT(LTA!J76:AN76,LTA!J$101:AN$101,LTA!J$103:AN$103)</f>
        <v>35.840000000000003</v>
      </c>
      <c r="U76" s="37">
        <f>SUMPRODUCT(LTA!J76:AN76,LTA!J$102:AN$102,LTA!J$103:AN$103)</f>
        <v>77.52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82.03</v>
      </c>
      <c r="Z76" s="34">
        <f>IEX!N76</f>
        <v>0</v>
      </c>
      <c r="AA76" s="75">
        <f>STOA!H76</f>
        <v>193.15</v>
      </c>
      <c r="AB76" s="75">
        <f>-STOA!N76</f>
        <v>-233.38</v>
      </c>
      <c r="AC76">
        <f t="shared" si="3"/>
        <v>16.246490509753258</v>
      </c>
      <c r="AD76">
        <f t="shared" si="4"/>
        <v>1342.673552406857</v>
      </c>
      <c r="AE76">
        <f>'IDT-1'!B76</f>
        <v>47.826999999999998</v>
      </c>
      <c r="AF76" s="24"/>
      <c r="AG76">
        <f t="shared" si="5"/>
        <v>1390.500552406857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-53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11.180960000000001</v>
      </c>
      <c r="E77">
        <f>GT_NG!P77</f>
        <v>16.149286270438619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105.72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981.37300533186021</v>
      </c>
      <c r="P77" s="36">
        <v>117.72</v>
      </c>
      <c r="Q77" s="36">
        <v>38.160000000000004</v>
      </c>
      <c r="R77" s="38">
        <v>0</v>
      </c>
      <c r="S77" s="38">
        <v>0</v>
      </c>
      <c r="T77" s="37">
        <f>SUMPRODUCT(LTA!J77:AN77,LTA!J$101:AN$101,LTA!J$103:AN$103)</f>
        <v>33.31</v>
      </c>
      <c r="U77" s="37">
        <f>SUMPRODUCT(LTA!J77:AN77,LTA!J$102:AN$102,LTA!J$103:AN$103)</f>
        <v>78.84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74.2</v>
      </c>
      <c r="Z77" s="34">
        <f>IEX!N77</f>
        <v>0</v>
      </c>
      <c r="AA77" s="75">
        <f>STOA!H77</f>
        <v>193.15</v>
      </c>
      <c r="AB77" s="75">
        <f>-STOA!N77</f>
        <v>-233.38</v>
      </c>
      <c r="AC77">
        <f t="shared" si="3"/>
        <v>17.114490919752171</v>
      </c>
      <c r="AD77">
        <f t="shared" si="4"/>
        <v>1248.3087606825468</v>
      </c>
      <c r="AE77">
        <f>'IDT-1'!B77</f>
        <v>67.614000000000004</v>
      </c>
      <c r="AF77" s="24"/>
      <c r="AG77">
        <f t="shared" si="5"/>
        <v>1315.9227606825468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-151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11.180960000000001</v>
      </c>
      <c r="E78">
        <f>GT_NG!P78</f>
        <v>16.149286270438619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105.72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978.08831029126884</v>
      </c>
      <c r="P78" s="36">
        <v>117.72</v>
      </c>
      <c r="Q78" s="36">
        <v>38.160000000000004</v>
      </c>
      <c r="R78" s="38">
        <v>0</v>
      </c>
      <c r="S78" s="38">
        <v>0</v>
      </c>
      <c r="T78" s="37">
        <f>SUMPRODUCT(LTA!J78:AN78,LTA!J$101:AN$101,LTA!J$103:AN$103)</f>
        <v>35.42</v>
      </c>
      <c r="U78" s="37">
        <f>SUMPRODUCT(LTA!J78:AN78,LTA!J$102:AN$102,LTA!J$103:AN$103)</f>
        <v>79.039999999999992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71.37</v>
      </c>
      <c r="Z78" s="34">
        <f>IEX!N78</f>
        <v>0</v>
      </c>
      <c r="AA78" s="75">
        <f>STOA!H78</f>
        <v>193.15</v>
      </c>
      <c r="AB78" s="75">
        <f>-STOA!N78</f>
        <v>-233.38</v>
      </c>
      <c r="AC78">
        <f t="shared" si="3"/>
        <v>17.336666213157873</v>
      </c>
      <c r="AD78">
        <f t="shared" si="4"/>
        <v>1214.2818903485495</v>
      </c>
      <c r="AE78">
        <f>'IDT-1'!B78</f>
        <v>87.177000000000007</v>
      </c>
      <c r="AF78" s="24"/>
      <c r="AG78">
        <f t="shared" si="5"/>
        <v>1301.4588903485494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-181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11.180960000000001</v>
      </c>
      <c r="E79">
        <f>GT_NG!P79</f>
        <v>16.149286270438619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857.22201659620032</v>
      </c>
      <c r="P79" s="36">
        <v>117.72</v>
      </c>
      <c r="Q79" s="36">
        <v>38.160000000000004</v>
      </c>
      <c r="R79" s="38">
        <v>0</v>
      </c>
      <c r="S79" s="38">
        <v>0</v>
      </c>
      <c r="T79" s="37">
        <f>SUMPRODUCT(LTA!J79:AN79,LTA!J$101:AN$101,LTA!J$103:AN$103)</f>
        <v>30.200000000000003</v>
      </c>
      <c r="U79" s="37">
        <f>SUMPRODUCT(LTA!J79:AN79,LTA!J$102:AN$102,LTA!J$103:AN$103)</f>
        <v>78.61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193.15</v>
      </c>
      <c r="AB79" s="75">
        <f>-STOA!N79</f>
        <v>-233.38</v>
      </c>
      <c r="AC79">
        <f t="shared" si="3"/>
        <v>14.089817797914378</v>
      </c>
      <c r="AD79">
        <f t="shared" si="4"/>
        <v>1194.5324450687249</v>
      </c>
      <c r="AE79">
        <f>'IDT-1'!B79</f>
        <v>90</v>
      </c>
      <c r="AF79" s="24"/>
      <c r="AG79">
        <f t="shared" si="5"/>
        <v>1284.5324450687249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11.180960000000001</v>
      </c>
      <c r="E80">
        <f>GT_NG!P80</f>
        <v>16.149286270438619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742.79980430160629</v>
      </c>
      <c r="P80" s="36">
        <v>117.72</v>
      </c>
      <c r="Q80" s="36">
        <v>38.160000000000004</v>
      </c>
      <c r="R80" s="38">
        <v>0</v>
      </c>
      <c r="S80" s="38">
        <v>0</v>
      </c>
      <c r="T80" s="37">
        <f>SUMPRODUCT(LTA!J80:AN80,LTA!J$101:AN$101,LTA!J$103:AN$103)</f>
        <v>31.259999999999998</v>
      </c>
      <c r="U80" s="37">
        <f>SUMPRODUCT(LTA!J80:AN80,LTA!J$102:AN$102,LTA!J$103:AN$103)</f>
        <v>81.53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113.64</v>
      </c>
      <c r="Z80" s="34">
        <f>IEX!N80</f>
        <v>0</v>
      </c>
      <c r="AA80" s="75">
        <f>STOA!H80</f>
        <v>193.15</v>
      </c>
      <c r="AB80" s="75">
        <f>-STOA!N80</f>
        <v>-233.38</v>
      </c>
      <c r="AC80">
        <f t="shared" si="3"/>
        <v>14.116679214639788</v>
      </c>
      <c r="AD80">
        <f t="shared" si="4"/>
        <v>1197.7033713574053</v>
      </c>
      <c r="AE80">
        <f>'IDT-1'!B80</f>
        <v>56.631</v>
      </c>
      <c r="AF80" s="24"/>
      <c r="AG80">
        <f t="shared" si="5"/>
        <v>1254.3343713574054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11.180960000000001</v>
      </c>
      <c r="E81">
        <f>GT_NG!P81</f>
        <v>16.149286270438619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750.17362428844729</v>
      </c>
      <c r="P81" s="36">
        <v>117.72</v>
      </c>
      <c r="Q81" s="36">
        <v>38.160000000000004</v>
      </c>
      <c r="R81" s="38">
        <v>0</v>
      </c>
      <c r="S81" s="38">
        <v>0</v>
      </c>
      <c r="T81" s="37">
        <f>SUMPRODUCT(LTA!J81:AN81,LTA!J$101:AN$101,LTA!J$103:AN$103)</f>
        <v>33.4</v>
      </c>
      <c r="U81" s="37">
        <f>SUMPRODUCT(LTA!J81:AN81,LTA!J$102:AN$102,LTA!J$103:AN$103)</f>
        <v>80.37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151.21</v>
      </c>
      <c r="Z81" s="34">
        <f>IEX!N81</f>
        <v>0</v>
      </c>
      <c r="AA81" s="75">
        <f>STOA!H81</f>
        <v>193.15</v>
      </c>
      <c r="AB81" s="75">
        <f>-STOA!N81</f>
        <v>-233.38</v>
      </c>
      <c r="AC81">
        <f t="shared" si="3"/>
        <v>14.922271302529253</v>
      </c>
      <c r="AD81">
        <f t="shared" si="4"/>
        <v>1292.8015992563569</v>
      </c>
      <c r="AE81">
        <f>'IDT-1'!B81</f>
        <v>55.206000000000003</v>
      </c>
      <c r="AF81" s="24"/>
      <c r="AG81">
        <f t="shared" si="5"/>
        <v>1348.0075992563568</v>
      </c>
      <c r="AI81" s="34">
        <f>PXIL!H81</f>
        <v>0</v>
      </c>
      <c r="AJ81" s="34">
        <f>PXIL!N81</f>
        <v>0</v>
      </c>
      <c r="AK81" s="34">
        <f>RTM_IEX!H81</f>
        <v>49.98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11.180960000000001</v>
      </c>
      <c r="E82">
        <f>GT_NG!P82</f>
        <v>16.149286270438619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757.48784046867297</v>
      </c>
      <c r="P82" s="36">
        <v>117.72</v>
      </c>
      <c r="Q82" s="36">
        <v>38.160000000000004</v>
      </c>
      <c r="R82" s="38">
        <v>0</v>
      </c>
      <c r="S82" s="38">
        <v>0</v>
      </c>
      <c r="T82" s="37">
        <f>SUMPRODUCT(LTA!J82:AN82,LTA!J$101:AN$101,LTA!J$103:AN$103)</f>
        <v>35.29</v>
      </c>
      <c r="U82" s="37">
        <f>SUMPRODUCT(LTA!J82:AN82,LTA!J$102:AN$102,LTA!J$103:AN$103)</f>
        <v>80.319999999999993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112.68</v>
      </c>
      <c r="Z82" s="34">
        <f>IEX!N82</f>
        <v>0</v>
      </c>
      <c r="AA82" s="75">
        <f>STOA!H82</f>
        <v>193.15</v>
      </c>
      <c r="AB82" s="75">
        <f>-STOA!N82</f>
        <v>-233.38</v>
      </c>
      <c r="AC82">
        <f t="shared" si="3"/>
        <v>14.794122718443147</v>
      </c>
      <c r="AD82">
        <f t="shared" si="4"/>
        <v>1277.6739640206686</v>
      </c>
      <c r="AE82">
        <f>'IDT-1'!B82</f>
        <v>69.575999999999993</v>
      </c>
      <c r="AF82" s="24"/>
      <c r="AG82">
        <f t="shared" si="5"/>
        <v>1347.2499640206686</v>
      </c>
      <c r="AI82" s="34">
        <f>PXIL!H82</f>
        <v>0</v>
      </c>
      <c r="AJ82" s="34">
        <f>PXIL!N82</f>
        <v>0</v>
      </c>
      <c r="AK82" s="34">
        <f>RTM_IEX!H82</f>
        <v>64.099999999999994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11.180960000000001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765.05146242009801</v>
      </c>
      <c r="P83" s="36">
        <v>117.72</v>
      </c>
      <c r="Q83" s="36">
        <v>38.160000000000004</v>
      </c>
      <c r="R83" s="38">
        <v>0</v>
      </c>
      <c r="S83" s="38">
        <v>0</v>
      </c>
      <c r="T83" s="37">
        <f>SUMPRODUCT(LTA!J83:AN83,LTA!J$101:AN$101,LTA!J$103:AN$103)</f>
        <v>38.24</v>
      </c>
      <c r="U83" s="37">
        <f>SUMPRODUCT(LTA!J83:AN83,LTA!J$102:AN$102,LTA!J$103:AN$103)</f>
        <v>86.81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146.38999999999999</v>
      </c>
      <c r="Z83" s="34">
        <f>IEX!N83</f>
        <v>0</v>
      </c>
      <c r="AA83" s="75">
        <f>STOA!H83</f>
        <v>193.15</v>
      </c>
      <c r="AB83" s="75">
        <f>-STOA!N83</f>
        <v>-233.38</v>
      </c>
      <c r="AC83">
        <f t="shared" si="3"/>
        <v>15.519324647356081</v>
      </c>
      <c r="AD83">
        <f t="shared" si="4"/>
        <v>1363.2823250575809</v>
      </c>
      <c r="AE83">
        <f>'IDT-1'!B83</f>
        <v>35</v>
      </c>
      <c r="AF83" s="24"/>
      <c r="AG83">
        <f t="shared" si="5"/>
        <v>1398.2823250575809</v>
      </c>
      <c r="AI83" s="34">
        <f>PXIL!H83</f>
        <v>0</v>
      </c>
      <c r="AJ83" s="34">
        <f>PXIL!N83</f>
        <v>0</v>
      </c>
      <c r="AK83" s="34">
        <f>RTM_IEX!H83</f>
        <v>100.17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11.180960000000001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761.63086886039343</v>
      </c>
      <c r="P84" s="36">
        <v>117.72</v>
      </c>
      <c r="Q84" s="36">
        <v>38.160000000000004</v>
      </c>
      <c r="R84" s="38">
        <v>0</v>
      </c>
      <c r="S84" s="38">
        <v>0</v>
      </c>
      <c r="T84" s="37">
        <f>SUMPRODUCT(LTA!J84:AN84,LTA!J$101:AN$101,LTA!J$103:AN$103)</f>
        <v>40.42</v>
      </c>
      <c r="U84" s="37">
        <f>SUMPRODUCT(LTA!J84:AN84,LTA!J$102:AN$102,LTA!J$103:AN$103)</f>
        <v>86.759999999999991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156.99</v>
      </c>
      <c r="Z84" s="34">
        <f>IEX!N84</f>
        <v>0</v>
      </c>
      <c r="AA84" s="75">
        <f>STOA!H84</f>
        <v>193.15</v>
      </c>
      <c r="AB84" s="75">
        <f>-STOA!N84</f>
        <v>-233.38</v>
      </c>
      <c r="AC84">
        <f t="shared" si="3"/>
        <v>15.403315661454563</v>
      </c>
      <c r="AD84">
        <f t="shared" si="4"/>
        <v>1349.5877404837777</v>
      </c>
      <c r="AE84">
        <f>'IDT-1'!B84</f>
        <v>40</v>
      </c>
      <c r="AF84" s="24"/>
      <c r="AG84">
        <f t="shared" si="5"/>
        <v>1389.5877404837777</v>
      </c>
      <c r="AI84" s="34">
        <f>PXIL!H84</f>
        <v>0</v>
      </c>
      <c r="AJ84" s="34">
        <f>PXIL!N84</f>
        <v>0</v>
      </c>
      <c r="AK84" s="34">
        <f>RTM_IEX!H84</f>
        <v>77.05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11.180960000000001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781.72574161002001</v>
      </c>
      <c r="P85" s="36">
        <v>117.72</v>
      </c>
      <c r="Q85" s="36">
        <v>38.160000000000004</v>
      </c>
      <c r="R85" s="38">
        <v>0</v>
      </c>
      <c r="S85" s="38">
        <v>0</v>
      </c>
      <c r="T85" s="37">
        <f>SUMPRODUCT(LTA!J85:AN85,LTA!J$101:AN$101,LTA!J$103:AN$103)</f>
        <v>43.97</v>
      </c>
      <c r="U85" s="37">
        <f>SUMPRODUCT(LTA!J85:AN85,LTA!J$102:AN$102,LTA!J$103:AN$103)</f>
        <v>96.839999999999989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126.17</v>
      </c>
      <c r="Z85" s="34">
        <f>IEX!N85</f>
        <v>0</v>
      </c>
      <c r="AA85" s="75">
        <f>STOA!H85</f>
        <v>193.15</v>
      </c>
      <c r="AB85" s="75">
        <f>-STOA!N85</f>
        <v>-233.38</v>
      </c>
      <c r="AC85">
        <f t="shared" si="3"/>
        <v>15.031320592551424</v>
      </c>
      <c r="AD85">
        <f>SUM(B85:AB85,AI85:AT85)-AC85</f>
        <v>1305.6746083023072</v>
      </c>
      <c r="AE85">
        <f>'IDT-1'!B85</f>
        <v>55</v>
      </c>
      <c r="AF85" s="24"/>
      <c r="AG85">
        <f t="shared" si="5"/>
        <v>1360.6746083023072</v>
      </c>
      <c r="AI85" s="34">
        <f>PXIL!H85</f>
        <v>0</v>
      </c>
      <c r="AJ85" s="34">
        <f>PXIL!N85</f>
        <v>0</v>
      </c>
      <c r="AK85" s="34">
        <f>RTM_IEX!H85</f>
        <v>29.86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11.180960000000001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800.15900486819089</v>
      </c>
      <c r="P86" s="36">
        <v>117.72</v>
      </c>
      <c r="Q86" s="36">
        <v>38.160000000000004</v>
      </c>
      <c r="R86" s="38">
        <v>0</v>
      </c>
      <c r="S86" s="38">
        <v>0</v>
      </c>
      <c r="T86" s="37">
        <f>SUMPRODUCT(LTA!J86:AN86,LTA!J$101:AN$101,LTA!J$103:AN$103)</f>
        <v>44.589999999999996</v>
      </c>
      <c r="U86" s="37">
        <f>SUMPRODUCT(LTA!J86:AN86,LTA!J$102:AN$102,LTA!J$103:AN$103)</f>
        <v>98.3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79.94</v>
      </c>
      <c r="Z86" s="34">
        <f>IEX!N86</f>
        <v>0</v>
      </c>
      <c r="AA86" s="75">
        <f>STOA!H86</f>
        <v>193.15</v>
      </c>
      <c r="AB86" s="75">
        <f>-STOA!N86</f>
        <v>-233.38</v>
      </c>
      <c r="AC86">
        <f t="shared" si="3"/>
        <v>14.782876003920061</v>
      </c>
      <c r="AD86">
        <f t="shared" si="4"/>
        <v>1276.3463161491095</v>
      </c>
      <c r="AE86">
        <f>'IDT-1'!B86</f>
        <v>70</v>
      </c>
      <c r="AF86" s="24"/>
      <c r="AG86">
        <f t="shared" si="5"/>
        <v>1346.3463161491095</v>
      </c>
      <c r="AI86" s="34">
        <f>PXIL!H86</f>
        <v>0</v>
      </c>
      <c r="AJ86" s="34">
        <f>PXIL!N86</f>
        <v>0</v>
      </c>
      <c r="AK86" s="34">
        <f>RTM_IEX!H86</f>
        <v>26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11.180960000000001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818.93488143870422</v>
      </c>
      <c r="P87" s="36">
        <v>117.72</v>
      </c>
      <c r="Q87" s="36">
        <v>38.160000000000004</v>
      </c>
      <c r="R87" s="38">
        <v>0</v>
      </c>
      <c r="S87" s="38">
        <v>0</v>
      </c>
      <c r="T87" s="37">
        <f>SUMPRODUCT(LTA!J87:AN87,LTA!J$101:AN$101,LTA!J$103:AN$103)</f>
        <v>42.02</v>
      </c>
      <c r="U87" s="37">
        <f>SUMPRODUCT(LTA!J87:AN87,LTA!J$102:AN$102,LTA!J$103:AN$103)</f>
        <v>98.86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26.96</v>
      </c>
      <c r="Z87" s="34">
        <f>IEX!N87</f>
        <v>0</v>
      </c>
      <c r="AA87" s="75">
        <f>STOA!H87</f>
        <v>193.15</v>
      </c>
      <c r="AB87" s="75">
        <f>-STOA!N87</f>
        <v>-233.38</v>
      </c>
      <c r="AC87">
        <f t="shared" si="3"/>
        <v>14.365445367112374</v>
      </c>
      <c r="AD87">
        <f t="shared" si="4"/>
        <v>1227.0696233564308</v>
      </c>
      <c r="AE87">
        <f>'IDT-1'!B87</f>
        <v>97.119</v>
      </c>
      <c r="AF87" s="24"/>
      <c r="AG87">
        <f t="shared" si="5"/>
        <v>1324.1886233564308</v>
      </c>
      <c r="AI87" s="34">
        <f>PXIL!H87</f>
        <v>0</v>
      </c>
      <c r="AJ87" s="34">
        <f>PXIL!N87</f>
        <v>0</v>
      </c>
      <c r="AK87" s="34">
        <f>RTM_IEX!H87</f>
        <v>12.52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11.180960000000001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832.16786324961527</v>
      </c>
      <c r="P88" s="36">
        <v>117.72</v>
      </c>
      <c r="Q88" s="36">
        <v>38.160000000000004</v>
      </c>
      <c r="R88" s="38">
        <v>0</v>
      </c>
      <c r="S88" s="38">
        <v>0</v>
      </c>
      <c r="T88" s="37">
        <f>SUMPRODUCT(LTA!J88:AN88,LTA!J$101:AN$101,LTA!J$103:AN$103)</f>
        <v>40.85</v>
      </c>
      <c r="U88" s="37">
        <f>SUMPRODUCT(LTA!J88:AN88,LTA!J$102:AN$102,LTA!J$103:AN$103)</f>
        <v>96.86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39.49</v>
      </c>
      <c r="Z88" s="34">
        <f>IEX!N88</f>
        <v>0</v>
      </c>
      <c r="AA88" s="75">
        <f>STOA!H88</f>
        <v>193.15</v>
      </c>
      <c r="AB88" s="75">
        <f>-STOA!N88</f>
        <v>-233.38</v>
      </c>
      <c r="AC88">
        <f t="shared" si="3"/>
        <v>14.450058414324024</v>
      </c>
      <c r="AD88">
        <f t="shared" si="4"/>
        <v>1237.0579921201299</v>
      </c>
      <c r="AE88">
        <f>'IDT-1'!B88</f>
        <v>54</v>
      </c>
      <c r="AF88" s="24"/>
      <c r="AG88">
        <f t="shared" si="5"/>
        <v>1291.0579921201299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11.180960000000001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864.5699674025534</v>
      </c>
      <c r="P89" s="36">
        <v>117.72</v>
      </c>
      <c r="Q89" s="36">
        <v>38.160000000000004</v>
      </c>
      <c r="R89" s="38">
        <v>0</v>
      </c>
      <c r="S89" s="38">
        <v>0</v>
      </c>
      <c r="T89" s="37">
        <f>SUMPRODUCT(LTA!J89:AN89,LTA!J$101:AN$101,LTA!J$103:AN$103)</f>
        <v>35.68</v>
      </c>
      <c r="U89" s="37">
        <f>SUMPRODUCT(LTA!J89:AN89,LTA!J$102:AN$102,LTA!J$103:AN$103)</f>
        <v>91.41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17.34</v>
      </c>
      <c r="Z89" s="34">
        <f>IEX!N89</f>
        <v>0</v>
      </c>
      <c r="AA89" s="75">
        <f>STOA!H89</f>
        <v>193.15</v>
      </c>
      <c r="AB89" s="75">
        <f>-STOA!N89</f>
        <v>-233.38</v>
      </c>
      <c r="AC89">
        <f t="shared" si="3"/>
        <v>14.540150824182486</v>
      </c>
      <c r="AD89">
        <f t="shared" si="4"/>
        <v>1225.6000038632101</v>
      </c>
      <c r="AE89">
        <f>'IDT-1'!B89</f>
        <v>42</v>
      </c>
      <c r="AF89" s="24"/>
      <c r="AG89">
        <f t="shared" si="5"/>
        <v>1267.6000038632101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11.180960000000001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859.22190394813094</v>
      </c>
      <c r="P90" s="36">
        <v>117.72</v>
      </c>
      <c r="Q90" s="36">
        <v>38.160000000000004</v>
      </c>
      <c r="R90" s="38">
        <v>0</v>
      </c>
      <c r="S90" s="38">
        <v>0</v>
      </c>
      <c r="T90" s="37">
        <f>SUMPRODUCT(LTA!J90:AN90,LTA!J$101:AN$101,LTA!J$103:AN$103)</f>
        <v>34.85</v>
      </c>
      <c r="U90" s="37">
        <f>SUMPRODUCT(LTA!J90:AN90,LTA!J$102:AN$102,LTA!J$103:AN$103)</f>
        <v>88.1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193.15</v>
      </c>
      <c r="AB90" s="75">
        <f>-STOA!N90</f>
        <v>-233.38</v>
      </c>
      <c r="AC90">
        <f t="shared" si="3"/>
        <v>14.280910460265778</v>
      </c>
      <c r="AD90">
        <f t="shared" si="4"/>
        <v>1203.0311807727037</v>
      </c>
      <c r="AE90">
        <f>'IDT-1'!B90</f>
        <v>30</v>
      </c>
      <c r="AF90" s="24"/>
      <c r="AG90">
        <f t="shared" si="5"/>
        <v>1233.0311807727037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11.180960000000001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99.605530578364068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846.86296463520159</v>
      </c>
      <c r="P91" s="36">
        <v>117.72</v>
      </c>
      <c r="Q91" s="36">
        <v>38.159999999999997</v>
      </c>
      <c r="R91" s="38">
        <v>0</v>
      </c>
      <c r="S91" s="38">
        <v>0</v>
      </c>
      <c r="T91" s="37">
        <f>SUMPRODUCT(LTA!J91:AN91,LTA!J$101:AN$101,LTA!J$103:AN$103)</f>
        <v>34.590000000000003</v>
      </c>
      <c r="U91" s="37">
        <f>SUMPRODUCT(LTA!J91:AN91,LTA!J$102:AN$102,LTA!J$103:AN$103)</f>
        <v>86.1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75.13</v>
      </c>
      <c r="Z91" s="34">
        <f>IEX!N91</f>
        <v>0</v>
      </c>
      <c r="AA91" s="75">
        <f>STOA!H91</f>
        <v>193.1</v>
      </c>
      <c r="AB91" s="75">
        <f>-STOA!N91</f>
        <v>-327.73</v>
      </c>
      <c r="AC91">
        <f t="shared" si="3"/>
        <v>15.647297662312937</v>
      </c>
      <c r="AD91">
        <f t="shared" si="4"/>
        <v>1160.7713848360916</v>
      </c>
      <c r="AE91">
        <f>'IDT-1'!B91</f>
        <v>0</v>
      </c>
      <c r="AF91" s="24"/>
      <c r="AG91">
        <f t="shared" si="5"/>
        <v>1160.7713848360916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-14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11.180960000000001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99.605530578364068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873.18479102279537</v>
      </c>
      <c r="P92" s="36">
        <v>117.72</v>
      </c>
      <c r="Q92" s="36">
        <v>38.159999999999997</v>
      </c>
      <c r="R92" s="38">
        <v>0</v>
      </c>
      <c r="S92" s="38">
        <v>0</v>
      </c>
      <c r="T92" s="37">
        <f>SUMPRODUCT(LTA!J92:AN92,LTA!J$101:AN$101,LTA!J$103:AN$103)</f>
        <v>34.18</v>
      </c>
      <c r="U92" s="37">
        <f>SUMPRODUCT(LTA!J92:AN92,LTA!J$102:AN$102,LTA!J$103:AN$103)</f>
        <v>85.6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35.64</v>
      </c>
      <c r="Z92" s="34">
        <f>IEX!N92</f>
        <v>0</v>
      </c>
      <c r="AA92" s="75">
        <f>STOA!H92</f>
        <v>193.1</v>
      </c>
      <c r="AB92" s="75">
        <f>-STOA!N92</f>
        <v>-327.73</v>
      </c>
      <c r="AC92">
        <f t="shared" si="3"/>
        <v>15.639166054392284</v>
      </c>
      <c r="AD92">
        <f t="shared" si="4"/>
        <v>1133.7013428316061</v>
      </c>
      <c r="AE92">
        <f>'IDT-1'!B92</f>
        <v>0</v>
      </c>
      <c r="AF92" s="24"/>
      <c r="AG92">
        <f t="shared" si="5"/>
        <v>1133.7013428316061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-27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11.180960000000001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99.605530578364068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800.58660312916379</v>
      </c>
      <c r="P93" s="36">
        <v>117.72</v>
      </c>
      <c r="Q93" s="36">
        <v>38.153145320639481</v>
      </c>
      <c r="R93" s="38">
        <v>0</v>
      </c>
      <c r="S93" s="38">
        <v>0</v>
      </c>
      <c r="T93" s="37">
        <f>SUMPRODUCT(LTA!J93:AN93,LTA!J$101:AN$101,LTA!J$103:AN$103)</f>
        <v>37.67</v>
      </c>
      <c r="U93" s="37">
        <f>SUMPRODUCT(LTA!J93:AN93,LTA!J$102:AN$102,LTA!J$103:AN$103)</f>
        <v>84.1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193.1</v>
      </c>
      <c r="AB93" s="75">
        <f>-STOA!N93</f>
        <v>-327.73</v>
      </c>
      <c r="AC93">
        <f t="shared" si="3"/>
        <v>14.703962438207144</v>
      </c>
      <c r="AD93">
        <f t="shared" si="4"/>
        <v>1077.531503874799</v>
      </c>
      <c r="AE93">
        <f>'IDT-1'!B93</f>
        <v>0</v>
      </c>
      <c r="AF93" s="24"/>
      <c r="AG93">
        <f t="shared" si="5"/>
        <v>1077.531503874799</v>
      </c>
      <c r="AI93" s="34">
        <f>PXIL!H93</f>
        <v>0</v>
      </c>
      <c r="AJ93" s="34">
        <f>PXIL!N93</f>
        <v>0</v>
      </c>
      <c r="AK93" s="34">
        <f>RTM_IEX!H93</f>
        <v>22.15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11.180960000000001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99.605530578364068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753.33871756631208</v>
      </c>
      <c r="P94" s="36">
        <v>117.72</v>
      </c>
      <c r="Q94" s="36">
        <v>38.153145320639481</v>
      </c>
      <c r="R94" s="38">
        <v>0</v>
      </c>
      <c r="S94" s="38">
        <v>0</v>
      </c>
      <c r="T94" s="37">
        <f>SUMPRODUCT(LTA!J94:AN94,LTA!J$101:AN$101,LTA!J$103:AN$103)</f>
        <v>36.51</v>
      </c>
      <c r="U94" s="37">
        <f>SUMPRODUCT(LTA!J94:AN94,LTA!J$102:AN$102,LTA!J$103:AN$103)</f>
        <v>82.1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193.1</v>
      </c>
      <c r="AB94" s="75">
        <f>-STOA!N94</f>
        <v>-327.73</v>
      </c>
      <c r="AC94">
        <f t="shared" si="3"/>
        <v>14.304812199479189</v>
      </c>
      <c r="AD94">
        <f t="shared" si="4"/>
        <v>1030.4127685506751</v>
      </c>
      <c r="AE94">
        <f>'IDT-1'!B94</f>
        <v>0</v>
      </c>
      <c r="AF94" s="24"/>
      <c r="AG94">
        <f t="shared" si="5"/>
        <v>1030.4127685506751</v>
      </c>
      <c r="AI94" s="34">
        <f>PXIL!H94</f>
        <v>0</v>
      </c>
      <c r="AJ94" s="34">
        <f>PXIL!N94</f>
        <v>0</v>
      </c>
      <c r="AK94" s="34">
        <f>RTM_IEX!H94</f>
        <v>25.04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11.180960000000001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693.07013027569451</v>
      </c>
      <c r="P95" s="36">
        <v>117.72</v>
      </c>
      <c r="Q95" s="36">
        <v>38.153145320639481</v>
      </c>
      <c r="R95" s="38">
        <v>0</v>
      </c>
      <c r="S95" s="38">
        <v>0</v>
      </c>
      <c r="T95" s="37">
        <f>SUMPRODUCT(LTA!J95:AN95,LTA!J$101:AN$101,LTA!J$103:AN$103)</f>
        <v>35.17</v>
      </c>
      <c r="U95" s="37">
        <f>SUMPRODUCT(LTA!J95:AN95,LTA!J$102:AN$102,LTA!J$103:AN$103)</f>
        <v>76.88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193.05</v>
      </c>
      <c r="AB95" s="75">
        <f>-STOA!N95</f>
        <v>-272.73</v>
      </c>
      <c r="AC95">
        <f t="shared" si="3"/>
        <v>13.283740607442656</v>
      </c>
      <c r="AD95">
        <f t="shared" si="4"/>
        <v>1020.3436119084694</v>
      </c>
      <c r="AE95">
        <f>'IDT-1'!B95</f>
        <v>0</v>
      </c>
      <c r="AF95" s="24"/>
      <c r="AG95">
        <f t="shared" si="5"/>
        <v>1020.3436119084694</v>
      </c>
      <c r="AI95" s="34">
        <f>PXIL!H95</f>
        <v>0</v>
      </c>
      <c r="AJ95" s="34">
        <f>PXIL!N95</f>
        <v>0</v>
      </c>
      <c r="AK95" s="34">
        <f>RTM_IEX!H95</f>
        <v>41.41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11.180960000000001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660.12984394709235</v>
      </c>
      <c r="P96" s="36">
        <v>117.72</v>
      </c>
      <c r="Q96" s="36">
        <v>38.153145320639481</v>
      </c>
      <c r="R96" s="38">
        <v>0</v>
      </c>
      <c r="S96" s="38">
        <v>0</v>
      </c>
      <c r="T96" s="37">
        <f>SUMPRODUCT(LTA!J96:AN96,LTA!J$101:AN$101,LTA!J$103:AN$103)</f>
        <v>34.35</v>
      </c>
      <c r="U96" s="37">
        <f>SUMPRODUCT(LTA!J96:AN96,LTA!J$102:AN$102,LTA!J$103:AN$103)</f>
        <v>77.13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193.05</v>
      </c>
      <c r="AB96" s="75">
        <f>-STOA!N96</f>
        <v>-272.73</v>
      </c>
      <c r="AC96">
        <f t="shared" si="3"/>
        <v>12.654410202282397</v>
      </c>
      <c r="AD96">
        <f>SUM(B96:AB96,AI96:AT96)-AC96</f>
        <v>946.05265598502729</v>
      </c>
      <c r="AE96">
        <f>'IDT-1'!B96</f>
        <v>0</v>
      </c>
      <c r="AF96" s="24"/>
      <c r="AG96">
        <f t="shared" si="5"/>
        <v>946.05265598502729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11.180960000000001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650.72773293186128</v>
      </c>
      <c r="P97" s="36">
        <v>117.72</v>
      </c>
      <c r="Q97" s="36">
        <v>14.445478723404253</v>
      </c>
      <c r="R97" s="38">
        <v>0</v>
      </c>
      <c r="S97" s="38">
        <v>0</v>
      </c>
      <c r="T97" s="37">
        <f>SUMPRODUCT(LTA!J97:AN97,LTA!J$101:AN$101,LTA!J$103:AN$103)</f>
        <v>33.96</v>
      </c>
      <c r="U97" s="37">
        <f>SUMPRODUCT(LTA!J97:AN97,LTA!J$102:AN$102,LTA!J$103:AN$103)</f>
        <v>77.13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193.05</v>
      </c>
      <c r="AB97" s="75">
        <f>-STOA!N97</f>
        <v>-272.73</v>
      </c>
      <c r="AC97">
        <f t="shared" si="3"/>
        <v>12.500079436211015</v>
      </c>
      <c r="AD97">
        <f t="shared" si="4"/>
        <v>897.70720913863249</v>
      </c>
      <c r="AE97">
        <f>'IDT-1'!B97</f>
        <v>0</v>
      </c>
      <c r="AF97" s="24"/>
      <c r="AG97">
        <f t="shared" si="5"/>
        <v>897.70720913863249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-15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11.180960000000001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638.56897658956802</v>
      </c>
      <c r="P98" s="36">
        <v>117.72</v>
      </c>
      <c r="Q98" s="36">
        <v>14.445478723404253</v>
      </c>
      <c r="R98" s="38">
        <v>0</v>
      </c>
      <c r="S98" s="38">
        <v>0</v>
      </c>
      <c r="T98" s="37">
        <f>SUMPRODUCT(LTA!J98:AN98,LTA!J$101:AN$101,LTA!J$103:AN$103)</f>
        <v>33.510000000000005</v>
      </c>
      <c r="U98" s="37">
        <f>SUMPRODUCT(LTA!J98:AN98,LTA!J$102:AN$102,LTA!J$103:AN$103)</f>
        <v>78.099999999999994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193.05</v>
      </c>
      <c r="AB98" s="75">
        <f>-STOA!N98</f>
        <v>-272.73</v>
      </c>
      <c r="AC98">
        <f t="shared" si="3"/>
        <v>12.664919772407316</v>
      </c>
      <c r="AD98">
        <f t="shared" si="4"/>
        <v>854.90361246014299</v>
      </c>
      <c r="AE98">
        <f>'IDT-1'!B98</f>
        <v>0</v>
      </c>
      <c r="AF98" s="24"/>
      <c r="AG98">
        <f t="shared" si="5"/>
        <v>854.90361246014299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0.26699757000000041</v>
      </c>
      <c r="E99">
        <f t="shared" si="6"/>
        <v>0.37705884242508148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1.8010093654455905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15.667834075723077</v>
      </c>
      <c r="P99" s="36">
        <f t="shared" si="6"/>
        <v>2.5259359202989335</v>
      </c>
      <c r="Q99" s="36">
        <f t="shared" si="6"/>
        <v>0.80948833550391908</v>
      </c>
      <c r="R99" s="38">
        <f t="shared" si="6"/>
        <v>0.40741500024841121</v>
      </c>
      <c r="S99" s="38">
        <f t="shared" si="6"/>
        <v>0</v>
      </c>
      <c r="T99" s="37">
        <f t="shared" si="6"/>
        <v>4.0692275000000002</v>
      </c>
      <c r="U99" s="37">
        <f t="shared" si="6"/>
        <v>1.8427900000000006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2.3638574999999991</v>
      </c>
      <c r="Z99" s="34">
        <f t="shared" si="6"/>
        <v>0</v>
      </c>
      <c r="AA99" s="75">
        <f t="shared" si="6"/>
        <v>4.6360899999999976</v>
      </c>
      <c r="AB99" s="75">
        <f t="shared" si="6"/>
        <v>-6.3034400000000037</v>
      </c>
      <c r="AC99">
        <f t="shared" si="6"/>
        <v>0.35734349361258733</v>
      </c>
      <c r="AD99">
        <f t="shared" si="6"/>
        <v>28.752580616032411</v>
      </c>
      <c r="AE99">
        <f t="shared" si="6"/>
        <v>0.6009230000000001</v>
      </c>
      <c r="AG99">
        <f t="shared" si="6"/>
        <v>29.353503616032409</v>
      </c>
      <c r="AI99">
        <f t="shared" si="6"/>
        <v>0</v>
      </c>
      <c r="AJ99">
        <f t="shared" si="6"/>
        <v>0</v>
      </c>
      <c r="AK99">
        <f t="shared" si="6"/>
        <v>0.7851800000000001</v>
      </c>
      <c r="AL99">
        <f t="shared" si="6"/>
        <v>-0.37624999999999997</v>
      </c>
      <c r="AM99">
        <f t="shared" si="6"/>
        <v>0</v>
      </c>
      <c r="AN99">
        <f t="shared" si="6"/>
        <v>0</v>
      </c>
      <c r="AO99">
        <f t="shared" si="6"/>
        <v>0.23673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45285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5.9491499999999995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47.932258505324661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496.082770641656</v>
      </c>
      <c r="P3" s="36">
        <v>68.070000000000007</v>
      </c>
      <c r="Q3" s="36">
        <v>10.17</v>
      </c>
      <c r="R3" s="38">
        <v>0</v>
      </c>
      <c r="S3" s="38">
        <v>0</v>
      </c>
      <c r="T3" s="37">
        <f>SUMPRODUCT(LTA!J3:AN3,LTA!J$101:AN$101,LTA!J$104:AN$104)</f>
        <v>39.35</v>
      </c>
      <c r="U3" s="37">
        <f>SUMPRODUCT(LTA!J3:AN3,LTA!J$102:AN$102,LTA!J$104:AN$104)</f>
        <v>102.61000000000001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-95</v>
      </c>
      <c r="AA3" s="75">
        <f>STOA!I3</f>
        <v>0</v>
      </c>
      <c r="AB3" s="75">
        <f>-STOA!O3</f>
        <v>-316.11</v>
      </c>
      <c r="AC3">
        <f>SUMIF(B3:AB3,"&gt;0")*$AC$2-SUMIF(B3:AB3,"&lt;0")*($AC$2/(1-$AC$2))+SUMIF(AI3:AR3,"&gt;0")*$AC$2-SUMIF(AI3:AR3,"&lt;0")*($AC$2/(1-$AC$2))</f>
        <v>10.024163183972295</v>
      </c>
      <c r="AD3">
        <f>SUM(B3:AB3,AI3:AT3)-AC3</f>
        <v>357.62601916045048</v>
      </c>
      <c r="AE3">
        <f>'IDT-1'!C3</f>
        <v>0</v>
      </c>
      <c r="AF3" s="24"/>
      <c r="AG3">
        <f>SUM(AD3:AF3)</f>
        <v>357.62601916045048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47.932258505324661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489.98111196148034</v>
      </c>
      <c r="P4" s="36">
        <v>68.070000000000007</v>
      </c>
      <c r="Q4" s="36">
        <v>10.17</v>
      </c>
      <c r="R4" s="38">
        <v>0</v>
      </c>
      <c r="S4" s="38">
        <v>0</v>
      </c>
      <c r="T4" s="37">
        <f>SUMPRODUCT(LTA!J4:AN4,LTA!J$101:AN$101,LTA!J$104:AN$104)</f>
        <v>37.75</v>
      </c>
      <c r="U4" s="37">
        <f>SUMPRODUCT(LTA!J4:AN4,LTA!J$102:AN$102,LTA!J$104:AN$104)</f>
        <v>87.84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-110</v>
      </c>
      <c r="AA4" s="75">
        <f>STOA!I4</f>
        <v>0</v>
      </c>
      <c r="AB4" s="75">
        <f>-STOA!O4</f>
        <v>-316.11</v>
      </c>
      <c r="AC4">
        <f t="shared" ref="AC4:AC67" si="0">SUMIF(B4:AB4,"&gt;0")*$AC$2-SUMIF(B4:AB4,"&lt;0")*($AC$2/(1-$AC$2))+SUMIF(AI4:AR4,"&gt;0")*$AC$2-SUMIF(AI4:AR4,"&lt;0")*($AC$2/(1-$AC$2))</f>
        <v>9.9624686169321564</v>
      </c>
      <c r="AD4">
        <f t="shared" ref="AD4:AD67" si="1">SUM(B4:AB4,AI4:AT4)-AC4</f>
        <v>320.21605504731497</v>
      </c>
      <c r="AE4">
        <f>'IDT-1'!C4</f>
        <v>0</v>
      </c>
      <c r="AF4" s="24"/>
      <c r="AG4">
        <f t="shared" ref="AG4:AG67" si="2">SUM(AD4:AF4)</f>
        <v>320.21605504731497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485.67945654364223</v>
      </c>
      <c r="P5" s="36">
        <v>38.520000000000003</v>
      </c>
      <c r="Q5" s="36">
        <v>10.17</v>
      </c>
      <c r="R5" s="38">
        <v>0</v>
      </c>
      <c r="S5" s="38">
        <v>0</v>
      </c>
      <c r="T5" s="37">
        <f>SUMPRODUCT(LTA!J5:AN5,LTA!J$101:AN$101,LTA!J$104:AN$104)</f>
        <v>36.25</v>
      </c>
      <c r="U5" s="37">
        <f>SUMPRODUCT(LTA!J5:AN5,LTA!J$102:AN$102,LTA!J$104:AN$104)</f>
        <v>61.179999999999993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-94</v>
      </c>
      <c r="AA5" s="75">
        <f>STOA!I5</f>
        <v>0</v>
      </c>
      <c r="AB5" s="75">
        <f>-STOA!O5</f>
        <v>-316.11</v>
      </c>
      <c r="AC5">
        <f t="shared" si="0"/>
        <v>9.3060132163793625</v>
      </c>
      <c r="AD5">
        <f t="shared" si="1"/>
        <v>274.85859652470481</v>
      </c>
      <c r="AE5">
        <f>'IDT-1'!C5</f>
        <v>0</v>
      </c>
      <c r="AF5" s="24"/>
      <c r="AG5">
        <f t="shared" si="2"/>
        <v>274.85859652470481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485.67945654364223</v>
      </c>
      <c r="P6" s="36">
        <v>32.74706882663564</v>
      </c>
      <c r="Q6" s="36">
        <v>10.17</v>
      </c>
      <c r="R6" s="38">
        <v>0</v>
      </c>
      <c r="S6" s="38">
        <v>0</v>
      </c>
      <c r="T6" s="37">
        <f>SUMPRODUCT(LTA!J6:AN6,LTA!J$101:AN$101,LTA!J$104:AN$104)</f>
        <v>35.28</v>
      </c>
      <c r="U6" s="37">
        <f>SUMPRODUCT(LTA!J6:AN6,LTA!J$102:AN$102,LTA!J$104:AN$104)</f>
        <v>60.669999999999995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-105</v>
      </c>
      <c r="AA6" s="75">
        <f>STOA!I6</f>
        <v>0</v>
      </c>
      <c r="AB6" s="75">
        <f>-STOA!O6</f>
        <v>-316.11</v>
      </c>
      <c r="AC6">
        <f t="shared" si="0"/>
        <v>9.338271329496882</v>
      </c>
      <c r="AD6">
        <f t="shared" si="1"/>
        <v>256.57340723822296</v>
      </c>
      <c r="AE6">
        <f>'IDT-1'!C6</f>
        <v>0</v>
      </c>
      <c r="AF6" s="24"/>
      <c r="AG6">
        <f t="shared" si="2"/>
        <v>256.57340723822296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485.67945654364223</v>
      </c>
      <c r="P7" s="36">
        <v>32.74706882663564</v>
      </c>
      <c r="Q7" s="36">
        <v>10.352774055213079</v>
      </c>
      <c r="R7" s="38">
        <v>0</v>
      </c>
      <c r="S7" s="38">
        <v>0</v>
      </c>
      <c r="T7" s="37">
        <f>SUMPRODUCT(LTA!J7:AN7,LTA!J$101:AN$101,LTA!J$104:AN$104)</f>
        <v>35.159999999999997</v>
      </c>
      <c r="U7" s="37">
        <f>SUMPRODUCT(LTA!J7:AN7,LTA!J$102:AN$102,LTA!J$104:AN$104)</f>
        <v>60.03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-106</v>
      </c>
      <c r="AA7" s="75">
        <f>STOA!I7</f>
        <v>0</v>
      </c>
      <c r="AB7" s="75">
        <f>-STOA!O7</f>
        <v>-316.11</v>
      </c>
      <c r="AC7">
        <f t="shared" si="0"/>
        <v>9.4266053665344511</v>
      </c>
      <c r="AD7">
        <f t="shared" si="1"/>
        <v>244.90784725639853</v>
      </c>
      <c r="AE7">
        <f>'IDT-1'!C7</f>
        <v>0</v>
      </c>
      <c r="AF7" s="24"/>
      <c r="AG7">
        <f t="shared" si="2"/>
        <v>244.90784725639853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485.67945654364223</v>
      </c>
      <c r="P8" s="36">
        <v>32.74706882663564</v>
      </c>
      <c r="Q8" s="36">
        <v>10.352774055213079</v>
      </c>
      <c r="R8" s="38">
        <v>0</v>
      </c>
      <c r="S8" s="38">
        <v>0</v>
      </c>
      <c r="T8" s="37">
        <f>SUMPRODUCT(LTA!J8:AN8,LTA!J$101:AN$101,LTA!J$104:AN$104)</f>
        <v>36.409999999999997</v>
      </c>
      <c r="U8" s="37">
        <f>SUMPRODUCT(LTA!J8:AN8,LTA!J$102:AN$102,LTA!J$104:AN$104)</f>
        <v>60.37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-116</v>
      </c>
      <c r="AA8" s="75">
        <f>STOA!I8</f>
        <v>0</v>
      </c>
      <c r="AB8" s="75">
        <f>-STOA!O8</f>
        <v>-316.11</v>
      </c>
      <c r="AC8">
        <f t="shared" si="0"/>
        <v>9.5246729437833437</v>
      </c>
      <c r="AD8">
        <f t="shared" si="1"/>
        <v>236.39977967914967</v>
      </c>
      <c r="AE8">
        <f>'IDT-1'!C8</f>
        <v>0</v>
      </c>
      <c r="AF8" s="24"/>
      <c r="AG8">
        <f t="shared" si="2"/>
        <v>236.39977967914967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6.1824500000000002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485.94950993603351</v>
      </c>
      <c r="P9" s="36">
        <v>32.74706882663564</v>
      </c>
      <c r="Q9" s="36">
        <v>10.352774055213079</v>
      </c>
      <c r="R9" s="38">
        <v>0</v>
      </c>
      <c r="S9" s="38">
        <v>0</v>
      </c>
      <c r="T9" s="37">
        <f>SUMPRODUCT(LTA!J9:AN9,LTA!J$101:AN$101,LTA!J$104:AN$104)</f>
        <v>45.92</v>
      </c>
      <c r="U9" s="37">
        <f>SUMPRODUCT(LTA!J9:AN9,LTA!J$102:AN$102,LTA!J$104:AN$104)</f>
        <v>60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-121</v>
      </c>
      <c r="AA9" s="75">
        <f>STOA!I9</f>
        <v>0</v>
      </c>
      <c r="AB9" s="75">
        <f>-STOA!O9</f>
        <v>-316.11</v>
      </c>
      <c r="AC9">
        <f t="shared" si="0"/>
        <v>10.089245323654982</v>
      </c>
      <c r="AD9">
        <f t="shared" si="1"/>
        <v>313.08856069166922</v>
      </c>
      <c r="AE9">
        <f>'IDT-1'!C9</f>
        <v>0</v>
      </c>
      <c r="AF9" s="24"/>
      <c r="AG9">
        <f t="shared" si="2"/>
        <v>313.08856069166922</v>
      </c>
      <c r="AI9" s="34">
        <f>PXIL!I9</f>
        <v>0</v>
      </c>
      <c r="AJ9" s="34">
        <f>PXIL!O9</f>
        <v>0</v>
      </c>
      <c r="AK9" s="34">
        <f>RTM_IEX!I9</f>
        <v>62.61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6.1824500000000002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485.94950993603351</v>
      </c>
      <c r="P10" s="36">
        <v>32.74706882663564</v>
      </c>
      <c r="Q10" s="36">
        <v>10.352774055213079</v>
      </c>
      <c r="R10" s="38">
        <v>0</v>
      </c>
      <c r="S10" s="38">
        <v>0</v>
      </c>
      <c r="T10" s="37">
        <f>SUMPRODUCT(LTA!J10:AN10,LTA!J$101:AN$101,LTA!J$104:AN$104)</f>
        <v>44.3</v>
      </c>
      <c r="U10" s="37">
        <f>SUMPRODUCT(LTA!J10:AN10,LTA!J$102:AN$102,LTA!J$104:AN$104)</f>
        <v>59.86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-126</v>
      </c>
      <c r="AA10" s="75">
        <f>STOA!I10</f>
        <v>0</v>
      </c>
      <c r="AB10" s="75">
        <f>-STOA!O10</f>
        <v>-316.11</v>
      </c>
      <c r="AC10">
        <f t="shared" si="0"/>
        <v>10.116733112279428</v>
      </c>
      <c r="AD10">
        <f t="shared" si="1"/>
        <v>306.29107290304484</v>
      </c>
      <c r="AE10">
        <f>'IDT-1'!C10</f>
        <v>0</v>
      </c>
      <c r="AF10" s="24"/>
      <c r="AG10">
        <f t="shared" si="2"/>
        <v>306.29107290304484</v>
      </c>
      <c r="AI10" s="34">
        <f>PXIL!I10</f>
        <v>0</v>
      </c>
      <c r="AJ10" s="34">
        <f>PXIL!O10</f>
        <v>0</v>
      </c>
      <c r="AK10" s="34">
        <f>RTM_IEX!I10</f>
        <v>62.6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6.1824500000000002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497.94768259227743</v>
      </c>
      <c r="P11" s="36">
        <v>31.887145797905664</v>
      </c>
      <c r="Q11" s="36">
        <v>10.352774055213079</v>
      </c>
      <c r="R11" s="38">
        <v>0</v>
      </c>
      <c r="S11" s="38">
        <v>0</v>
      </c>
      <c r="T11" s="37">
        <f>SUMPRODUCT(LTA!J11:AN11,LTA!J$101:AN$101,LTA!J$104:AN$104)</f>
        <v>42.87</v>
      </c>
      <c r="U11" s="37">
        <f>SUMPRODUCT(LTA!J11:AN11,LTA!J$102:AN$102,LTA!J$104:AN$104)</f>
        <v>69.22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-131</v>
      </c>
      <c r="AA11" s="75">
        <f>STOA!I11</f>
        <v>0</v>
      </c>
      <c r="AB11" s="75">
        <f>-STOA!O11</f>
        <v>-316.11</v>
      </c>
      <c r="AC11">
        <f t="shared" si="0"/>
        <v>10.19796619777499</v>
      </c>
      <c r="AD11">
        <f t="shared" si="1"/>
        <v>305.83808944506319</v>
      </c>
      <c r="AE11">
        <f>'IDT-1'!C11</f>
        <v>0</v>
      </c>
      <c r="AF11" s="24"/>
      <c r="AG11">
        <f t="shared" si="2"/>
        <v>305.83808944506319</v>
      </c>
      <c r="AI11" s="34">
        <f>PXIL!I11</f>
        <v>0</v>
      </c>
      <c r="AJ11" s="34">
        <f>PXIL!O11</f>
        <v>0</v>
      </c>
      <c r="AK11" s="34">
        <f>RTM_IEX!I11</f>
        <v>48.16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6.1824500000000002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497.94768259227743</v>
      </c>
      <c r="P12" s="36">
        <v>31.887145797905664</v>
      </c>
      <c r="Q12" s="36">
        <v>10.352774055213079</v>
      </c>
      <c r="R12" s="38">
        <v>0</v>
      </c>
      <c r="S12" s="38">
        <v>0</v>
      </c>
      <c r="T12" s="37">
        <f>SUMPRODUCT(LTA!J12:AN12,LTA!J$101:AN$101,LTA!J$104:AN$104)</f>
        <v>41.77</v>
      </c>
      <c r="U12" s="37">
        <f>SUMPRODUCT(LTA!J12:AN12,LTA!J$102:AN$102,LTA!J$104:AN$104)</f>
        <v>68.94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-136</v>
      </c>
      <c r="AA12" s="75">
        <f>STOA!I12</f>
        <v>0</v>
      </c>
      <c r="AB12" s="75">
        <f>-STOA!O12</f>
        <v>-316.11</v>
      </c>
      <c r="AC12">
        <f t="shared" si="0"/>
        <v>10.228729986399435</v>
      </c>
      <c r="AD12">
        <f t="shared" si="1"/>
        <v>299.4273256564386</v>
      </c>
      <c r="AE12">
        <f>'IDT-1'!C12</f>
        <v>0</v>
      </c>
      <c r="AF12" s="24"/>
      <c r="AG12">
        <f t="shared" si="2"/>
        <v>299.4273256564386</v>
      </c>
      <c r="AI12" s="34">
        <f>PXIL!I12</f>
        <v>0</v>
      </c>
      <c r="AJ12" s="34">
        <f>PXIL!O12</f>
        <v>0</v>
      </c>
      <c r="AK12" s="34">
        <f>RTM_IEX!I12</f>
        <v>48.16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6.1824500000000002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490.52167174654051</v>
      </c>
      <c r="P13" s="36">
        <v>68.070000000000007</v>
      </c>
      <c r="Q13" s="36">
        <v>10.352774055213079</v>
      </c>
      <c r="R13" s="38">
        <v>0</v>
      </c>
      <c r="S13" s="38">
        <v>0</v>
      </c>
      <c r="T13" s="37">
        <f>SUMPRODUCT(LTA!J13:AN13,LTA!J$101:AN$101,LTA!J$104:AN$104)</f>
        <v>40.880000000000003</v>
      </c>
      <c r="U13" s="37">
        <f>SUMPRODUCT(LTA!J13:AN13,LTA!J$102:AN$102,LTA!J$104:AN$104)</f>
        <v>88.09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-136</v>
      </c>
      <c r="AA13" s="75">
        <f>STOA!I13</f>
        <v>0</v>
      </c>
      <c r="AB13" s="75">
        <f>-STOA!O13</f>
        <v>-316.11</v>
      </c>
      <c r="AC13">
        <f t="shared" si="0"/>
        <v>10.219127470592841</v>
      </c>
      <c r="AD13">
        <f t="shared" si="1"/>
        <v>298.29377152860286</v>
      </c>
      <c r="AE13">
        <f>'IDT-1'!C13</f>
        <v>0</v>
      </c>
      <c r="AF13" s="24"/>
      <c r="AG13">
        <f t="shared" si="2"/>
        <v>298.29377152860286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6.1824500000000002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490.11659178494631</v>
      </c>
      <c r="P14" s="36">
        <v>68.070000000000007</v>
      </c>
      <c r="Q14" s="36">
        <v>10.352774055213079</v>
      </c>
      <c r="R14" s="38">
        <v>0</v>
      </c>
      <c r="S14" s="38">
        <v>0</v>
      </c>
      <c r="T14" s="37">
        <f>SUMPRODUCT(LTA!J14:AN14,LTA!J$101:AN$101,LTA!J$104:AN$104)</f>
        <v>39.909999999999997</v>
      </c>
      <c r="U14" s="37">
        <f>SUMPRODUCT(LTA!J14:AN14,LTA!J$102:AN$102,LTA!J$104:AN$104)</f>
        <v>87.5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-141</v>
      </c>
      <c r="AA14" s="75">
        <f>STOA!I14</f>
        <v>0</v>
      </c>
      <c r="AB14" s="75">
        <f>-STOA!O14</f>
        <v>-316.11</v>
      </c>
      <c r="AC14">
        <f t="shared" si="0"/>
        <v>10.244976587539893</v>
      </c>
      <c r="AD14">
        <f t="shared" si="1"/>
        <v>291.30284245006158</v>
      </c>
      <c r="AE14">
        <f>'IDT-1'!C14</f>
        <v>0</v>
      </c>
      <c r="AF14" s="24"/>
      <c r="AG14">
        <f t="shared" si="2"/>
        <v>291.30284245006158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6.1824500000000002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490.11659178494631</v>
      </c>
      <c r="P15" s="36">
        <v>68.070000000000007</v>
      </c>
      <c r="Q15" s="36">
        <v>10.352774055213079</v>
      </c>
      <c r="R15" s="38">
        <v>0</v>
      </c>
      <c r="S15" s="38">
        <v>0</v>
      </c>
      <c r="T15" s="37">
        <f>SUMPRODUCT(LTA!J15:AN15,LTA!J$101:AN$101,LTA!J$104:AN$104)</f>
        <v>34.53</v>
      </c>
      <c r="U15" s="37">
        <f>SUMPRODUCT(LTA!J15:AN15,LTA!J$102:AN$102,LTA!J$104:AN$104)</f>
        <v>87.32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-141</v>
      </c>
      <c r="AA15" s="75">
        <f>STOA!I15</f>
        <v>0</v>
      </c>
      <c r="AB15" s="75">
        <f>-STOA!O15</f>
        <v>-316.11</v>
      </c>
      <c r="AC15">
        <f t="shared" si="0"/>
        <v>10.198272587539893</v>
      </c>
      <c r="AD15">
        <f t="shared" si="1"/>
        <v>285.78954645006161</v>
      </c>
      <c r="AE15">
        <f>'IDT-1'!C15</f>
        <v>0</v>
      </c>
      <c r="AF15" s="24"/>
      <c r="AG15">
        <f t="shared" si="2"/>
        <v>285.78954645006161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6.1824500000000002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490.11659178494631</v>
      </c>
      <c r="P16" s="36">
        <v>68.070000000000007</v>
      </c>
      <c r="Q16" s="36">
        <v>10.352774055213079</v>
      </c>
      <c r="R16" s="38">
        <v>0</v>
      </c>
      <c r="S16" s="38">
        <v>0</v>
      </c>
      <c r="T16" s="37">
        <f>SUMPRODUCT(LTA!J16:AN16,LTA!J$101:AN$101,LTA!J$104:AN$104)</f>
        <v>33.89</v>
      </c>
      <c r="U16" s="37">
        <f>SUMPRODUCT(LTA!J16:AN16,LTA!J$102:AN$102,LTA!J$104:AN$104)</f>
        <v>86.58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-146</v>
      </c>
      <c r="AA16" s="75">
        <f>STOA!I16</f>
        <v>0</v>
      </c>
      <c r="AB16" s="75">
        <f>-STOA!O16</f>
        <v>-316.11</v>
      </c>
      <c r="AC16">
        <f t="shared" si="0"/>
        <v>10.229036376164339</v>
      </c>
      <c r="AD16">
        <f t="shared" si="1"/>
        <v>279.37878266143719</v>
      </c>
      <c r="AE16">
        <f>'IDT-1'!C16</f>
        <v>0</v>
      </c>
      <c r="AF16" s="24"/>
      <c r="AG16">
        <f t="shared" si="2"/>
        <v>279.37878266143719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6.1824500000000002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489.74947379221783</v>
      </c>
      <c r="P17" s="36">
        <v>68.070000000000007</v>
      </c>
      <c r="Q17" s="36">
        <v>10.352774055213079</v>
      </c>
      <c r="R17" s="38">
        <v>0</v>
      </c>
      <c r="S17" s="38">
        <v>0</v>
      </c>
      <c r="T17" s="37">
        <f>SUMPRODUCT(LTA!J17:AN17,LTA!J$101:AN$101,LTA!J$104:AN$104)</f>
        <v>33.549999999999997</v>
      </c>
      <c r="U17" s="37">
        <f>SUMPRODUCT(LTA!J17:AN17,LTA!J$102:AN$102,LTA!J$104:AN$104)</f>
        <v>85.83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-146</v>
      </c>
      <c r="AA17" s="75">
        <f>STOA!I17</f>
        <v>0</v>
      </c>
      <c r="AB17" s="75">
        <f>-STOA!O17</f>
        <v>-316.11</v>
      </c>
      <c r="AC17">
        <f t="shared" si="0"/>
        <v>10.216796585025421</v>
      </c>
      <c r="AD17">
        <f t="shared" si="1"/>
        <v>277.93390445984761</v>
      </c>
      <c r="AE17">
        <f>'IDT-1'!C17</f>
        <v>0</v>
      </c>
      <c r="AF17" s="24"/>
      <c r="AG17">
        <f t="shared" si="2"/>
        <v>277.93390445984761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6.1824500000000002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489.74947379221783</v>
      </c>
      <c r="P18" s="36">
        <v>68.070000000000007</v>
      </c>
      <c r="Q18" s="36">
        <v>10.352774055213079</v>
      </c>
      <c r="R18" s="38">
        <v>0</v>
      </c>
      <c r="S18" s="38">
        <v>0</v>
      </c>
      <c r="T18" s="37">
        <f>SUMPRODUCT(LTA!J18:AN18,LTA!J$101:AN$101,LTA!J$104:AN$104)</f>
        <v>33.22</v>
      </c>
      <c r="U18" s="37">
        <f>SUMPRODUCT(LTA!J18:AN18,LTA!J$102:AN$102,LTA!J$104:AN$104)</f>
        <v>85.32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-146</v>
      </c>
      <c r="AA18" s="75">
        <f>STOA!I18</f>
        <v>0</v>
      </c>
      <c r="AB18" s="75">
        <f>-STOA!O18</f>
        <v>-316.11</v>
      </c>
      <c r="AC18">
        <f t="shared" si="0"/>
        <v>10.20974058502542</v>
      </c>
      <c r="AD18">
        <f t="shared" si="1"/>
        <v>277.10096045984767</v>
      </c>
      <c r="AE18">
        <f>'IDT-1'!C18</f>
        <v>0</v>
      </c>
      <c r="AF18" s="24"/>
      <c r="AG18">
        <f t="shared" si="2"/>
        <v>277.10096045984767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6.1824500000000002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490.11659178494631</v>
      </c>
      <c r="P19" s="36">
        <v>68.070000000000007</v>
      </c>
      <c r="Q19" s="36">
        <v>10.352774055213079</v>
      </c>
      <c r="R19" s="38">
        <v>0</v>
      </c>
      <c r="S19" s="38">
        <v>0</v>
      </c>
      <c r="T19" s="37">
        <f>SUMPRODUCT(LTA!J19:AN19,LTA!J$101:AN$101,LTA!J$104:AN$104)</f>
        <v>33.11</v>
      </c>
      <c r="U19" s="37">
        <f>SUMPRODUCT(LTA!J19:AN19,LTA!J$102:AN$102,LTA!J$104:AN$104)</f>
        <v>85.02000000000001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-151</v>
      </c>
      <c r="AA19" s="75">
        <f>STOA!I19</f>
        <v>0</v>
      </c>
      <c r="AB19" s="75">
        <f>-STOA!O19</f>
        <v>-316.11</v>
      </c>
      <c r="AC19">
        <f t="shared" si="0"/>
        <v>10.251736164788785</v>
      </c>
      <c r="AD19">
        <f t="shared" si="1"/>
        <v>272.01608287281272</v>
      </c>
      <c r="AE19">
        <f>'IDT-1'!C19</f>
        <v>0</v>
      </c>
      <c r="AF19" s="24"/>
      <c r="AG19">
        <f t="shared" si="2"/>
        <v>272.01608287281272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6.1824500000000002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490.11659178494631</v>
      </c>
      <c r="P20" s="36">
        <v>68.070000000000007</v>
      </c>
      <c r="Q20" s="36">
        <v>10.352774055213079</v>
      </c>
      <c r="R20" s="38">
        <v>0</v>
      </c>
      <c r="S20" s="38">
        <v>0</v>
      </c>
      <c r="T20" s="37">
        <f>SUMPRODUCT(LTA!J20:AN20,LTA!J$101:AN$101,LTA!J$104:AN$104)</f>
        <v>33.11</v>
      </c>
      <c r="U20" s="37">
        <f>SUMPRODUCT(LTA!J20:AN20,LTA!J$102:AN$102,LTA!J$104:AN$104)</f>
        <v>103.98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-146</v>
      </c>
      <c r="AA20" s="75">
        <f>STOA!I20</f>
        <v>0</v>
      </c>
      <c r="AB20" s="75">
        <f>-STOA!O20</f>
        <v>-316.11</v>
      </c>
      <c r="AC20">
        <f t="shared" si="0"/>
        <v>10.36864437616434</v>
      </c>
      <c r="AD20">
        <f t="shared" si="1"/>
        <v>295.85917466143718</v>
      </c>
      <c r="AE20">
        <f>'IDT-1'!C20</f>
        <v>0</v>
      </c>
      <c r="AF20" s="24"/>
      <c r="AG20">
        <f t="shared" si="2"/>
        <v>295.85917466143718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6.1824500000000002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495.68278501153895</v>
      </c>
      <c r="P21" s="36">
        <v>68.070000000000007</v>
      </c>
      <c r="Q21" s="36">
        <v>10.17</v>
      </c>
      <c r="R21" s="38">
        <v>0</v>
      </c>
      <c r="S21" s="38">
        <v>0</v>
      </c>
      <c r="T21" s="37">
        <f>SUMPRODUCT(LTA!J21:AN21,LTA!J$101:AN$101,LTA!J$104:AN$104)</f>
        <v>33.11</v>
      </c>
      <c r="U21" s="37">
        <f>SUMPRODUCT(LTA!J21:AN21,LTA!J$102:AN$102,LTA!J$104:AN$104)</f>
        <v>103.74000000000001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-136</v>
      </c>
      <c r="AA21" s="75">
        <f>STOA!I21</f>
        <v>0</v>
      </c>
      <c r="AB21" s="75">
        <f>-STOA!O21</f>
        <v>-316.11</v>
      </c>
      <c r="AC21">
        <f t="shared" si="0"/>
        <v>10.327137519955038</v>
      </c>
      <c r="AD21">
        <f t="shared" si="1"/>
        <v>311.04410068902598</v>
      </c>
      <c r="AE21">
        <f>'IDT-1'!C21</f>
        <v>0</v>
      </c>
      <c r="AF21" s="24"/>
      <c r="AG21">
        <f t="shared" si="2"/>
        <v>311.04410068902598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6.1824500000000002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495.68278501153895</v>
      </c>
      <c r="P22" s="36">
        <v>68.070000000000007</v>
      </c>
      <c r="Q22" s="36">
        <v>10.17</v>
      </c>
      <c r="R22" s="38">
        <v>0</v>
      </c>
      <c r="S22" s="38">
        <v>0</v>
      </c>
      <c r="T22" s="37">
        <f>SUMPRODUCT(LTA!J22:AN22,LTA!J$101:AN$101,LTA!J$104:AN$104)</f>
        <v>33.11</v>
      </c>
      <c r="U22" s="37">
        <f>SUMPRODUCT(LTA!J22:AN22,LTA!J$102:AN$102,LTA!J$104:AN$104)</f>
        <v>103.34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-121</v>
      </c>
      <c r="AA22" s="75">
        <f>STOA!I22</f>
        <v>0</v>
      </c>
      <c r="AB22" s="75">
        <f>-STOA!O22</f>
        <v>-316.11</v>
      </c>
      <c r="AC22">
        <f t="shared" si="0"/>
        <v>10.1967101540817</v>
      </c>
      <c r="AD22">
        <f t="shared" si="1"/>
        <v>325.77452805489935</v>
      </c>
      <c r="AE22">
        <f>'IDT-1'!C22</f>
        <v>0</v>
      </c>
      <c r="AF22" s="24"/>
      <c r="AG22">
        <f t="shared" si="2"/>
        <v>325.77452805489935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6.1824500000000002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47.999999999999993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493.05401231311004</v>
      </c>
      <c r="P23" s="36">
        <v>68.069999999999993</v>
      </c>
      <c r="Q23" s="36">
        <v>22.06675154548131</v>
      </c>
      <c r="R23" s="38">
        <v>0</v>
      </c>
      <c r="S23" s="38">
        <v>0</v>
      </c>
      <c r="T23" s="37">
        <f>SUMPRODUCT(LTA!J23:AN23,LTA!J$101:AN$101,LTA!J$104:AN$104)</f>
        <v>33.22</v>
      </c>
      <c r="U23" s="37">
        <f>SUMPRODUCT(LTA!J23:AN23,LTA!J$102:AN$102,LTA!J$104:AN$104)</f>
        <v>118.42999999999999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-185</v>
      </c>
      <c r="AA23" s="75">
        <f>STOA!I23</f>
        <v>0</v>
      </c>
      <c r="AB23" s="75">
        <f>-STOA!O23</f>
        <v>-276.11</v>
      </c>
      <c r="AC23">
        <f t="shared" si="0"/>
        <v>10.606136961794277</v>
      </c>
      <c r="AD23">
        <f t="shared" si="1"/>
        <v>325.90308009423904</v>
      </c>
      <c r="AE23">
        <f>'IDT-1'!C23</f>
        <v>0</v>
      </c>
      <c r="AF23" s="24"/>
      <c r="AG23">
        <f t="shared" si="2"/>
        <v>325.90308009423904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6.1824500000000002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47.999999999999993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500.21544092949927</v>
      </c>
      <c r="P24" s="36">
        <v>68.069999999999993</v>
      </c>
      <c r="Q24" s="36">
        <v>22.06675154548131</v>
      </c>
      <c r="R24" s="38">
        <v>0</v>
      </c>
      <c r="S24" s="38">
        <v>0</v>
      </c>
      <c r="T24" s="37">
        <f>SUMPRODUCT(LTA!J24:AN24,LTA!J$101:AN$101,LTA!J$104:AN$104)</f>
        <v>33.22</v>
      </c>
      <c r="U24" s="37">
        <f>SUMPRODUCT(LTA!J24:AN24,LTA!J$102:AN$102,LTA!J$104:AN$104)</f>
        <v>118.92999999999999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-165</v>
      </c>
      <c r="AA24" s="75">
        <f>STOA!I24</f>
        <v>0</v>
      </c>
      <c r="AB24" s="75">
        <f>-STOA!O24</f>
        <v>-276.11</v>
      </c>
      <c r="AC24">
        <f t="shared" si="0"/>
        <v>10.501069807674165</v>
      </c>
      <c r="AD24">
        <f t="shared" si="1"/>
        <v>353.66957586474837</v>
      </c>
      <c r="AE24">
        <f>'IDT-1'!C24</f>
        <v>0</v>
      </c>
      <c r="AF24" s="24"/>
      <c r="AG24">
        <f t="shared" si="2"/>
        <v>353.66957586474837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6.1824500000000002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502.95074798250147</v>
      </c>
      <c r="P25" s="36">
        <v>68.069999999999993</v>
      </c>
      <c r="Q25" s="36">
        <v>22.06675154548131</v>
      </c>
      <c r="R25" s="38">
        <v>0</v>
      </c>
      <c r="S25" s="38">
        <v>0</v>
      </c>
      <c r="T25" s="37">
        <f>SUMPRODUCT(LTA!J25:AN25,LTA!J$101:AN$101,LTA!J$104:AN$104)</f>
        <v>33.229999999999997</v>
      </c>
      <c r="U25" s="37">
        <f>SUMPRODUCT(LTA!J25:AN25,LTA!J$102:AN$102,LTA!J$104:AN$104)</f>
        <v>116.22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-135</v>
      </c>
      <c r="AA25" s="75">
        <f>STOA!I25</f>
        <v>0</v>
      </c>
      <c r="AB25" s="75">
        <f>-STOA!O25</f>
        <v>-276.11</v>
      </c>
      <c r="AC25">
        <f t="shared" si="0"/>
        <v>10.247231655172714</v>
      </c>
      <c r="AD25">
        <f t="shared" si="1"/>
        <v>383.95872107025224</v>
      </c>
      <c r="AE25">
        <f>'IDT-1'!C25</f>
        <v>0</v>
      </c>
      <c r="AF25" s="24"/>
      <c r="AG25">
        <f t="shared" si="2"/>
        <v>383.95872107025224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6.2524399999999991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512.59777389816384</v>
      </c>
      <c r="P26" s="36">
        <v>68.069999999999993</v>
      </c>
      <c r="Q26" s="36">
        <v>22.06675154548131</v>
      </c>
      <c r="R26" s="38">
        <v>0</v>
      </c>
      <c r="S26" s="38">
        <v>0</v>
      </c>
      <c r="T26" s="37">
        <f>SUMPRODUCT(LTA!J26:AN26,LTA!J$101:AN$101,LTA!J$104:AN$104)</f>
        <v>33.229999999999997</v>
      </c>
      <c r="U26" s="37">
        <f>SUMPRODUCT(LTA!J26:AN26,LTA!J$102:AN$102,LTA!J$104:AN$104)</f>
        <v>116.00999999999999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-120</v>
      </c>
      <c r="AA26" s="75">
        <f>STOA!I26</f>
        <v>0</v>
      </c>
      <c r="AB26" s="75">
        <f>-STOA!O26</f>
        <v>-276.11</v>
      </c>
      <c r="AC26">
        <f t="shared" si="0"/>
        <v>10.200023222990941</v>
      </c>
      <c r="AD26">
        <f t="shared" si="1"/>
        <v>408.51294541809636</v>
      </c>
      <c r="AE26">
        <f>'IDT-1'!C26</f>
        <v>0</v>
      </c>
      <c r="AF26" s="24"/>
      <c r="AG26">
        <f t="shared" si="2"/>
        <v>408.51294541809636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6.2524399999999991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531.86263963422255</v>
      </c>
      <c r="P27" s="36">
        <v>68.069999999999993</v>
      </c>
      <c r="Q27" s="36">
        <v>22.070000000000004</v>
      </c>
      <c r="R27" s="38">
        <v>0</v>
      </c>
      <c r="S27" s="38">
        <v>0</v>
      </c>
      <c r="T27" s="37">
        <f>SUMPRODUCT(LTA!J27:AN27,LTA!J$101:AN$101,LTA!J$104:AN$104)</f>
        <v>39.08</v>
      </c>
      <c r="U27" s="37">
        <f>SUMPRODUCT(LTA!J27:AN27,LTA!J$102:AN$102,LTA!J$104:AN$104)</f>
        <v>115.94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-50</v>
      </c>
      <c r="AA27" s="75">
        <f>STOA!I27</f>
        <v>0</v>
      </c>
      <c r="AB27" s="75">
        <f>-STOA!O27</f>
        <v>-325</v>
      </c>
      <c r="AC27">
        <f t="shared" si="0"/>
        <v>10.44338018574161</v>
      </c>
      <c r="AD27">
        <f t="shared" si="1"/>
        <v>429.4277026459232</v>
      </c>
      <c r="AE27">
        <f>'IDT-1'!C27</f>
        <v>0</v>
      </c>
      <c r="AF27" s="24"/>
      <c r="AG27">
        <f t="shared" si="2"/>
        <v>429.4277026459232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6.2524399999999991</v>
      </c>
      <c r="E28">
        <f>GT_NG!Q28</f>
        <v>8.5407772304324041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565.63532632533065</v>
      </c>
      <c r="P28" s="36">
        <v>68.069999999999993</v>
      </c>
      <c r="Q28" s="36">
        <v>22.070000000000004</v>
      </c>
      <c r="R28" s="38">
        <v>0</v>
      </c>
      <c r="S28" s="38">
        <v>0</v>
      </c>
      <c r="T28" s="37">
        <f>SUMPRODUCT(LTA!J28:AN28,LTA!J$101:AN$101,LTA!J$104:AN$104)</f>
        <v>38.74</v>
      </c>
      <c r="U28" s="37">
        <f>SUMPRODUCT(LTA!J28:AN28,LTA!J$102:AN$102,LTA!J$104:AN$104)</f>
        <v>115.6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-37</v>
      </c>
      <c r="AA28" s="75">
        <f>STOA!I28</f>
        <v>0</v>
      </c>
      <c r="AB28" s="75">
        <f>-STOA!O28</f>
        <v>-325</v>
      </c>
      <c r="AC28">
        <f t="shared" si="0"/>
        <v>10.653125594024925</v>
      </c>
      <c r="AD28">
        <f t="shared" si="1"/>
        <v>470.2554179617382</v>
      </c>
      <c r="AE28">
        <f>'IDT-1'!C28</f>
        <v>0</v>
      </c>
      <c r="AF28" s="24"/>
      <c r="AG28">
        <f t="shared" si="2"/>
        <v>470.2554179617382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6.2524399999999991</v>
      </c>
      <c r="E29">
        <f>GT_NG!Q29</f>
        <v>8.5407772304324041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37.799999999999997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599.05939560271281</v>
      </c>
      <c r="P29" s="36">
        <v>68.069999999999993</v>
      </c>
      <c r="Q29" s="36">
        <v>22.070000000000004</v>
      </c>
      <c r="R29" s="38">
        <v>0.15</v>
      </c>
      <c r="S29" s="38">
        <v>0</v>
      </c>
      <c r="T29" s="37">
        <f>SUMPRODUCT(LTA!J29:AN29,LTA!J$101:AN$101,LTA!J$104:AN$104)</f>
        <v>38.19</v>
      </c>
      <c r="U29" s="37">
        <f>SUMPRODUCT(LTA!J29:AN29,LTA!J$102:AN$102,LTA!J$104:AN$104)</f>
        <v>115.5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-62</v>
      </c>
      <c r="AA29" s="75">
        <f>STOA!I29</f>
        <v>0</v>
      </c>
      <c r="AB29" s="75">
        <f>-STOA!O29</f>
        <v>-325</v>
      </c>
      <c r="AC29">
        <f t="shared" si="0"/>
        <v>10.801651987330487</v>
      </c>
      <c r="AD29">
        <f t="shared" si="1"/>
        <v>497.83096084581473</v>
      </c>
      <c r="AE29">
        <f>'IDT-1'!C29</f>
        <v>-7.1970000000000001</v>
      </c>
      <c r="AF29" s="24"/>
      <c r="AG29">
        <f t="shared" si="2"/>
        <v>490.63396084581473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6.2524399999999991</v>
      </c>
      <c r="E30">
        <f>GT_NG!Q30</f>
        <v>8.5407772304324041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37.799999999999997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603.55289780833095</v>
      </c>
      <c r="P30" s="36">
        <v>68.069999999999993</v>
      </c>
      <c r="Q30" s="36">
        <v>22.070000000000004</v>
      </c>
      <c r="R30" s="38">
        <v>0.88</v>
      </c>
      <c r="S30" s="38">
        <v>0</v>
      </c>
      <c r="T30" s="37">
        <f>SUMPRODUCT(LTA!J30:AN30,LTA!J$101:AN$101,LTA!J$104:AN$104)</f>
        <v>37.19</v>
      </c>
      <c r="U30" s="37">
        <f>SUMPRODUCT(LTA!J30:AN30,LTA!J$102:AN$102,LTA!J$104:AN$104)</f>
        <v>115.47999999999999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-37</v>
      </c>
      <c r="AA30" s="75">
        <f>STOA!I30</f>
        <v>0</v>
      </c>
      <c r="AB30" s="75">
        <f>-STOA!O30</f>
        <v>-325</v>
      </c>
      <c r="AC30">
        <f t="shared" si="0"/>
        <v>10.625182462735454</v>
      </c>
      <c r="AD30">
        <f t="shared" si="1"/>
        <v>527.21093257602797</v>
      </c>
      <c r="AE30">
        <f>'IDT-1'!C30</f>
        <v>-8.891</v>
      </c>
      <c r="AF30" s="24"/>
      <c r="AG30">
        <f t="shared" si="2"/>
        <v>518.31993257602801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6.2524399999999991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37.799999999999997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655.81661193282548</v>
      </c>
      <c r="P31" s="36">
        <v>68.069999999999993</v>
      </c>
      <c r="Q31" s="36">
        <v>22.070000000000004</v>
      </c>
      <c r="R31" s="38">
        <v>3.51</v>
      </c>
      <c r="S31" s="38">
        <v>0</v>
      </c>
      <c r="T31" s="37">
        <f>SUMPRODUCT(LTA!J31:AN31,LTA!J$101:AN$101,LTA!J$104:AN$104)</f>
        <v>36.409999999999997</v>
      </c>
      <c r="U31" s="37">
        <f>SUMPRODUCT(LTA!J31:AN31,LTA!J$102:AN$102,LTA!J$104:AN$104)</f>
        <v>115.28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-35</v>
      </c>
      <c r="AA31" s="75">
        <f>STOA!I31</f>
        <v>0</v>
      </c>
      <c r="AB31" s="75">
        <f>-STOA!O31</f>
        <v>-325</v>
      </c>
      <c r="AC31">
        <f t="shared" si="0"/>
        <v>11.059207299954419</v>
      </c>
      <c r="AD31">
        <f t="shared" si="1"/>
        <v>582.46347353270687</v>
      </c>
      <c r="AE31">
        <f>'IDT-1'!C31</f>
        <v>-29.635000000000002</v>
      </c>
      <c r="AF31" s="24"/>
      <c r="AG31">
        <f t="shared" si="2"/>
        <v>552.82847353270688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6.2524399999999991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37.799999999999997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657.07700461582681</v>
      </c>
      <c r="P32" s="36">
        <v>68.069999999999993</v>
      </c>
      <c r="Q32" s="36">
        <v>22.070000000000004</v>
      </c>
      <c r="R32" s="38">
        <v>8.16</v>
      </c>
      <c r="S32" s="38">
        <v>0</v>
      </c>
      <c r="T32" s="37">
        <f>SUMPRODUCT(LTA!J32:AN32,LTA!J$101:AN$101,LTA!J$104:AN$104)</f>
        <v>35.5</v>
      </c>
      <c r="U32" s="37">
        <f>SUMPRODUCT(LTA!J32:AN32,LTA!J$102:AN$102,LTA!J$104:AN$104)</f>
        <v>115.25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10.804468078120514</v>
      </c>
      <c r="AD32">
        <f t="shared" si="1"/>
        <v>622.68860543754215</v>
      </c>
      <c r="AE32">
        <f>'IDT-1'!C32</f>
        <v>-30</v>
      </c>
      <c r="AF32" s="24"/>
      <c r="AG32">
        <f t="shared" si="2"/>
        <v>592.68860543754215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6.2524399999999991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37.799999999999997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640.50577354425172</v>
      </c>
      <c r="P33" s="36">
        <v>68.069999999999993</v>
      </c>
      <c r="Q33" s="36">
        <v>22.070000000000004</v>
      </c>
      <c r="R33" s="38">
        <v>19.75</v>
      </c>
      <c r="S33" s="38">
        <v>0</v>
      </c>
      <c r="T33" s="37">
        <f>SUMPRODUCT(LTA!J33:AN33,LTA!J$101:AN$101,LTA!J$104:AN$104)</f>
        <v>38.050000000000004</v>
      </c>
      <c r="U33" s="37">
        <f>SUMPRODUCT(LTA!J33:AN33,LTA!J$102:AN$102,LTA!J$104:AN$104)</f>
        <v>114.83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11.071745737119283</v>
      </c>
      <c r="AD33">
        <f t="shared" si="1"/>
        <v>654.2400967069683</v>
      </c>
      <c r="AE33">
        <f>'IDT-1'!C33</f>
        <v>-10</v>
      </c>
      <c r="AF33" s="24"/>
      <c r="AG33">
        <f t="shared" si="2"/>
        <v>644.2400967069683</v>
      </c>
      <c r="AI33" s="34">
        <f>PXIL!I33</f>
        <v>0</v>
      </c>
      <c r="AJ33" s="34">
        <f>PXIL!O33</f>
        <v>0</v>
      </c>
      <c r="AK33" s="34">
        <f>RTM_IEX!I33</f>
        <v>34.67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6.2524399999999991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37.799999999999997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618.10593808536612</v>
      </c>
      <c r="P34" s="36">
        <v>68.069999999999993</v>
      </c>
      <c r="Q34" s="36">
        <v>22.070000000000004</v>
      </c>
      <c r="R34" s="38">
        <v>19.75</v>
      </c>
      <c r="S34" s="38">
        <v>0</v>
      </c>
      <c r="T34" s="37">
        <f>SUMPRODUCT(LTA!J34:AN34,LTA!J$101:AN$101,LTA!J$104:AN$104)</f>
        <v>45.06</v>
      </c>
      <c r="U34" s="37">
        <f>SUMPRODUCT(LTA!J34:AN34,LTA!J$102:AN$102,LTA!J$104:AN$104)</f>
        <v>114.39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11.008327119264644</v>
      </c>
      <c r="AD34">
        <f t="shared" si="1"/>
        <v>646.75367986593733</v>
      </c>
      <c r="AE34">
        <f>'IDT-1'!C34</f>
        <v>25</v>
      </c>
      <c r="AF34" s="24"/>
      <c r="AG34">
        <f t="shared" si="2"/>
        <v>671.75367986593733</v>
      </c>
      <c r="AI34" s="34">
        <f>PXIL!I34</f>
        <v>0</v>
      </c>
      <c r="AJ34" s="34">
        <f>PXIL!O34</f>
        <v>0</v>
      </c>
      <c r="AK34" s="34">
        <f>RTM_IEX!I34</f>
        <v>42.95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6.2524399999999991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23.4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613.64841014031231</v>
      </c>
      <c r="P35" s="36">
        <v>68.069999999999993</v>
      </c>
      <c r="Q35" s="36">
        <v>22.070000000000004</v>
      </c>
      <c r="R35" s="38">
        <v>19.75</v>
      </c>
      <c r="S35" s="38">
        <v>0</v>
      </c>
      <c r="T35" s="37">
        <f>SUMPRODUCT(LTA!J35:AN35,LTA!J$101:AN$101,LTA!J$104:AN$104)</f>
        <v>55.31</v>
      </c>
      <c r="U35" s="37">
        <f>SUMPRODUCT(LTA!J35:AN35,LTA!J$102:AN$102,LTA!J$104:AN$104)</f>
        <v>113.97999999999999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10.378569998281737</v>
      </c>
      <c r="AD35">
        <f t="shared" si="1"/>
        <v>672.83590904186644</v>
      </c>
      <c r="AE35">
        <f>'IDT-1'!C35</f>
        <v>20</v>
      </c>
      <c r="AF35" s="24"/>
      <c r="AG35">
        <f t="shared" si="2"/>
        <v>692.83590904186644</v>
      </c>
      <c r="AI35" s="34">
        <f>PXIL!I35</f>
        <v>0</v>
      </c>
      <c r="AJ35" s="34">
        <f>PXIL!O35</f>
        <v>0</v>
      </c>
      <c r="AK35" s="34">
        <f>RTM_IEX!I35</f>
        <v>27.42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6.2524399999999991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23.4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594.12929408598825</v>
      </c>
      <c r="P36" s="36">
        <v>68.069999999999993</v>
      </c>
      <c r="Q36" s="36">
        <v>22.070000000000004</v>
      </c>
      <c r="R36" s="38">
        <v>19.75</v>
      </c>
      <c r="S36" s="38">
        <v>0</v>
      </c>
      <c r="T36" s="37">
        <f>SUMPRODUCT(LTA!J36:AN36,LTA!J$101:AN$101,LTA!J$104:AN$104)</f>
        <v>65</v>
      </c>
      <c r="U36" s="37">
        <f>SUMPRODUCT(LTA!J36:AN36,LTA!J$102:AN$102,LTA!J$104:AN$104)</f>
        <v>113.57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10.249721423425415</v>
      </c>
      <c r="AD36">
        <f t="shared" si="1"/>
        <v>657.62564156239876</v>
      </c>
      <c r="AE36">
        <f>'IDT-1'!C36</f>
        <v>45</v>
      </c>
      <c r="AF36" s="24"/>
      <c r="AG36">
        <f t="shared" si="2"/>
        <v>702.62564156239876</v>
      </c>
      <c r="AI36" s="34">
        <f>PXIL!I36</f>
        <v>0</v>
      </c>
      <c r="AJ36" s="34">
        <f>PXIL!O36</f>
        <v>0</v>
      </c>
      <c r="AK36" s="34">
        <f>RTM_IEX!I36</f>
        <v>22.32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6.2524399999999991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23.4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588.36417467838953</v>
      </c>
      <c r="P37" s="36">
        <v>68.069999999999993</v>
      </c>
      <c r="Q37" s="36">
        <v>22.070000000000004</v>
      </c>
      <c r="R37" s="38">
        <v>19.75</v>
      </c>
      <c r="S37" s="38">
        <v>0</v>
      </c>
      <c r="T37" s="37">
        <f>SUMPRODUCT(LTA!J37:AN37,LTA!J$101:AN$101,LTA!J$104:AN$104)</f>
        <v>75.240000000000009</v>
      </c>
      <c r="U37" s="37">
        <f>SUMPRODUCT(LTA!J37:AN37,LTA!J$102:AN$102,LTA!J$104:AN$104)</f>
        <v>111.99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1.25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10.928566420401587</v>
      </c>
      <c r="AD37">
        <f t="shared" si="1"/>
        <v>737.7616771578239</v>
      </c>
      <c r="AE37">
        <f>'IDT-1'!C37</f>
        <v>47.502000000000002</v>
      </c>
      <c r="AF37" s="24"/>
      <c r="AG37">
        <f t="shared" si="2"/>
        <v>785.26367715782385</v>
      </c>
      <c r="AI37" s="34">
        <f>PXIL!I37</f>
        <v>0</v>
      </c>
      <c r="AJ37" s="34">
        <f>PXIL!O37</f>
        <v>0</v>
      </c>
      <c r="AK37" s="34">
        <f>RTM_IEX!I37</f>
        <v>95.46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3.53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6.2524399999999991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23.4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584.19422124478865</v>
      </c>
      <c r="P38" s="36">
        <v>68.069999999999993</v>
      </c>
      <c r="Q38" s="36">
        <v>22.070000000000004</v>
      </c>
      <c r="R38" s="38">
        <v>19.75</v>
      </c>
      <c r="S38" s="38">
        <v>0</v>
      </c>
      <c r="T38" s="37">
        <f>SUMPRODUCT(LTA!J38:AN38,LTA!J$101:AN$101,LTA!J$104:AN$104)</f>
        <v>85.46</v>
      </c>
      <c r="U38" s="37">
        <f>SUMPRODUCT(LTA!J38:AN38,LTA!J$102:AN$102,LTA!J$104:AN$104)</f>
        <v>110.99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2.31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11.061054755659232</v>
      </c>
      <c r="AD38">
        <f t="shared" si="1"/>
        <v>753.40160968657153</v>
      </c>
      <c r="AE38">
        <f>'IDT-1'!C38</f>
        <v>48.97</v>
      </c>
      <c r="AF38" s="24"/>
      <c r="AG38">
        <f t="shared" si="2"/>
        <v>802.37160968657156</v>
      </c>
      <c r="AI38" s="34">
        <f>PXIL!I38</f>
        <v>0</v>
      </c>
      <c r="AJ38" s="34">
        <f>PXIL!O38</f>
        <v>0</v>
      </c>
      <c r="AK38" s="34">
        <f>RTM_IEX!I38</f>
        <v>96.3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12.07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6.2524399999999991</v>
      </c>
      <c r="E39">
        <f>GT_NG!Q39</f>
        <v>8.5960031974420463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23.4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572.25736707241344</v>
      </c>
      <c r="P39" s="36">
        <v>68.069999999999993</v>
      </c>
      <c r="Q39" s="36">
        <v>22.070000000000004</v>
      </c>
      <c r="R39" s="38">
        <v>19.75</v>
      </c>
      <c r="S39" s="38">
        <v>0</v>
      </c>
      <c r="T39" s="37">
        <f>SUMPRODUCT(LTA!J39:AN39,LTA!J$101:AN$101,LTA!J$104:AN$104)</f>
        <v>91.860000000000014</v>
      </c>
      <c r="U39" s="37">
        <f>SUMPRODUCT(LTA!J39:AN39,LTA!J$102:AN$102,LTA!J$104:AN$104)</f>
        <v>108.94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0.96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10.967421180611279</v>
      </c>
      <c r="AD39">
        <f t="shared" si="1"/>
        <v>742.34838908924451</v>
      </c>
      <c r="AE39">
        <f>'IDT-1'!C39</f>
        <v>44.96</v>
      </c>
      <c r="AF39" s="24"/>
      <c r="AG39">
        <f t="shared" si="2"/>
        <v>787.30838908924454</v>
      </c>
      <c r="AI39" s="34">
        <f>PXIL!I39</f>
        <v>0</v>
      </c>
      <c r="AJ39" s="34">
        <f>PXIL!O39</f>
        <v>0</v>
      </c>
      <c r="AK39" s="34">
        <f>RTM_IEX!I39</f>
        <v>83.08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23.08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6.2524399999999991</v>
      </c>
      <c r="E40">
        <f>GT_NG!Q40</f>
        <v>8.5960031974420463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23.4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567.13180717599732</v>
      </c>
      <c r="P40" s="36">
        <v>68.069999999999993</v>
      </c>
      <c r="Q40" s="36">
        <v>22.070000000000004</v>
      </c>
      <c r="R40" s="38">
        <v>23.75</v>
      </c>
      <c r="S40" s="38">
        <v>0</v>
      </c>
      <c r="T40" s="37">
        <f>SUMPRODUCT(LTA!J40:AN40,LTA!J$101:AN$101,LTA!J$104:AN$104)</f>
        <v>106.63</v>
      </c>
      <c r="U40" s="37">
        <f>SUMPRODUCT(LTA!J40:AN40,LTA!J$102:AN$102,LTA!J$104:AN$104)</f>
        <v>108.75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3.56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11.234830477481381</v>
      </c>
      <c r="AD40">
        <f t="shared" si="1"/>
        <v>773.91541989595794</v>
      </c>
      <c r="AE40">
        <f>'IDT-1'!C40</f>
        <v>21.928000000000001</v>
      </c>
      <c r="AF40" s="24"/>
      <c r="AG40">
        <f t="shared" si="2"/>
        <v>795.84341989595794</v>
      </c>
      <c r="AI40" s="34">
        <f>PXIL!I40</f>
        <v>0</v>
      </c>
      <c r="AJ40" s="34">
        <f>PXIL!O40</f>
        <v>0</v>
      </c>
      <c r="AK40" s="34">
        <f>RTM_IEX!I40</f>
        <v>67.72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54.22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6.2524399999999991</v>
      </c>
      <c r="E41">
        <f>GT_NG!Q41</f>
        <v>8.5960031974420463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-1.44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574.69329784520016</v>
      </c>
      <c r="P41" s="36">
        <v>68.069999999999993</v>
      </c>
      <c r="Q41" s="36">
        <v>22.070000000000004</v>
      </c>
      <c r="R41" s="38">
        <v>23.75</v>
      </c>
      <c r="S41" s="38">
        <v>0</v>
      </c>
      <c r="T41" s="37">
        <f>SUMPRODUCT(LTA!J41:AN41,LTA!J$101:AN$101,LTA!J$104:AN$104)</f>
        <v>125.56</v>
      </c>
      <c r="U41" s="37">
        <f>SUMPRODUCT(LTA!J41:AN41,LTA!J$102:AN$102,LTA!J$104:AN$104)</f>
        <v>108.6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0.39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11.51701746622653</v>
      </c>
      <c r="AD41">
        <f t="shared" si="1"/>
        <v>804.33472357641585</v>
      </c>
      <c r="AE41">
        <f>'IDT-1'!C41</f>
        <v>8.6259999999999994</v>
      </c>
      <c r="AF41" s="24"/>
      <c r="AG41">
        <f t="shared" si="2"/>
        <v>812.96072357641583</v>
      </c>
      <c r="AI41" s="34">
        <f>PXIL!I41</f>
        <v>0</v>
      </c>
      <c r="AJ41" s="34">
        <f>PXIL!O41</f>
        <v>0</v>
      </c>
      <c r="AK41" s="34">
        <f>RTM_IEX!I41</f>
        <v>96.93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57.38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6.2524399999999991</v>
      </c>
      <c r="E42">
        <f>GT_NG!Q42</f>
        <v>8.5960031974420463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-1.44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574.69329784520016</v>
      </c>
      <c r="P42" s="36">
        <v>68.069999999999993</v>
      </c>
      <c r="Q42" s="36">
        <v>22.070000000000004</v>
      </c>
      <c r="R42" s="38">
        <v>23.75</v>
      </c>
      <c r="S42" s="38">
        <v>0</v>
      </c>
      <c r="T42" s="37">
        <f>SUMPRODUCT(LTA!J42:AN42,LTA!J$101:AN$101,LTA!J$104:AN$104)</f>
        <v>140.89999999999998</v>
      </c>
      <c r="U42" s="37">
        <f>SUMPRODUCT(LTA!J42:AN42,LTA!J$102:AN$102,LTA!J$104:AN$104)</f>
        <v>108.41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11.793125466226527</v>
      </c>
      <c r="AD42">
        <f t="shared" si="1"/>
        <v>836.92861557641572</v>
      </c>
      <c r="AE42">
        <f>'IDT-1'!C42</f>
        <v>0</v>
      </c>
      <c r="AF42" s="24"/>
      <c r="AG42">
        <f t="shared" si="2"/>
        <v>836.92861557641572</v>
      </c>
      <c r="AI42" s="34">
        <f>PXIL!I42</f>
        <v>0</v>
      </c>
      <c r="AJ42" s="34">
        <f>PXIL!O42</f>
        <v>0</v>
      </c>
      <c r="AK42" s="34">
        <f>RTM_IEX!I42</f>
        <v>119.45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52.97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6.2524399999999991</v>
      </c>
      <c r="E43">
        <f>GT_NG!Q43</f>
        <v>8.5960031974420463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-1.44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567.4313793649593</v>
      </c>
      <c r="P43" s="36">
        <v>68.069999999999993</v>
      </c>
      <c r="Q43" s="36">
        <v>22.070000000000004</v>
      </c>
      <c r="R43" s="38">
        <v>23.75</v>
      </c>
      <c r="S43" s="38">
        <v>0</v>
      </c>
      <c r="T43" s="37">
        <f>SUMPRODUCT(LTA!J43:AN43,LTA!J$101:AN$101,LTA!J$104:AN$104)</f>
        <v>163.65</v>
      </c>
      <c r="U43" s="37">
        <f>SUMPRODUCT(LTA!J43:AN43,LTA!J$102:AN$102,LTA!J$104:AN$104)</f>
        <v>108.25999999999999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12.155737350992505</v>
      </c>
      <c r="AD43">
        <f t="shared" si="1"/>
        <v>879.73408521140891</v>
      </c>
      <c r="AE43">
        <f>'IDT-1'!C43</f>
        <v>0</v>
      </c>
      <c r="AF43" s="24"/>
      <c r="AG43">
        <f t="shared" si="2"/>
        <v>879.73408521140891</v>
      </c>
      <c r="AI43" s="34">
        <f>PXIL!I43</f>
        <v>0</v>
      </c>
      <c r="AJ43" s="34">
        <f>PXIL!O43</f>
        <v>0</v>
      </c>
      <c r="AK43" s="34">
        <f>RTM_IEX!I43</f>
        <v>152.09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48.16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6.2524399999999991</v>
      </c>
      <c r="E44">
        <f>GT_NG!Q44</f>
        <v>8.5960031974420463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-1.44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565.75926483112585</v>
      </c>
      <c r="P44" s="36">
        <v>68.069999999999993</v>
      </c>
      <c r="Q44" s="36">
        <v>22.070000000000004</v>
      </c>
      <c r="R44" s="38">
        <v>23.75</v>
      </c>
      <c r="S44" s="38">
        <v>0</v>
      </c>
      <c r="T44" s="37">
        <f>SUMPRODUCT(LTA!J44:AN44,LTA!J$101:AN$101,LTA!J$104:AN$104)</f>
        <v>181.64</v>
      </c>
      <c r="U44" s="37">
        <f>SUMPRODUCT(LTA!J44:AN44,LTA!J$102:AN$102,LTA!J$104:AN$104)</f>
        <v>107.97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11.943115588908306</v>
      </c>
      <c r="AD44">
        <f t="shared" si="1"/>
        <v>854.63459243965963</v>
      </c>
      <c r="AE44">
        <f>'IDT-1'!C44</f>
        <v>0</v>
      </c>
      <c r="AF44" s="24"/>
      <c r="AG44">
        <f t="shared" si="2"/>
        <v>854.63459243965963</v>
      </c>
      <c r="AI44" s="34">
        <f>PXIL!I44</f>
        <v>0</v>
      </c>
      <c r="AJ44" s="34">
        <f>PXIL!O44</f>
        <v>0</v>
      </c>
      <c r="AK44" s="34">
        <f>RTM_IEX!I44</f>
        <v>125.2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33.71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6.2524399999999991</v>
      </c>
      <c r="E45">
        <f>GT_NG!Q45</f>
        <v>8.5960031974420463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-1.44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565.75926483112585</v>
      </c>
      <c r="P45" s="36">
        <v>68.069999999999993</v>
      </c>
      <c r="Q45" s="36">
        <v>22.070000000000004</v>
      </c>
      <c r="R45" s="38">
        <v>23.75</v>
      </c>
      <c r="S45" s="38">
        <v>0</v>
      </c>
      <c r="T45" s="37">
        <f>SUMPRODUCT(LTA!J45:AN45,LTA!J$101:AN$101,LTA!J$104:AN$104)</f>
        <v>207.1</v>
      </c>
      <c r="U45" s="37">
        <f>SUMPRODUCT(LTA!J45:AN45,LTA!J$102:AN$102,LTA!J$104:AN$104)</f>
        <v>107.53999999999999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12.250471588908303</v>
      </c>
      <c r="AD45">
        <f t="shared" si="1"/>
        <v>890.91723643965952</v>
      </c>
      <c r="AE45">
        <f>'IDT-1'!C45</f>
        <v>0</v>
      </c>
      <c r="AF45" s="24"/>
      <c r="AG45">
        <f t="shared" si="2"/>
        <v>890.91723643965952</v>
      </c>
      <c r="AI45" s="34">
        <f>PXIL!I45</f>
        <v>0</v>
      </c>
      <c r="AJ45" s="34">
        <f>PXIL!O45</f>
        <v>0</v>
      </c>
      <c r="AK45" s="34">
        <f>RTM_IEX!I45</f>
        <v>141.58000000000001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28.89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6.2524399999999991</v>
      </c>
      <c r="E46">
        <f>GT_NG!Q46</f>
        <v>8.5960031974420463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-1.44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565.75926483112585</v>
      </c>
      <c r="P46" s="36">
        <v>68.069999999999993</v>
      </c>
      <c r="Q46" s="36">
        <v>22.070000000000004</v>
      </c>
      <c r="R46" s="38">
        <v>23.75</v>
      </c>
      <c r="S46" s="38">
        <v>0</v>
      </c>
      <c r="T46" s="37">
        <f>SUMPRODUCT(LTA!J46:AN46,LTA!J$101:AN$101,LTA!J$104:AN$104)</f>
        <v>219.85999999999999</v>
      </c>
      <c r="U46" s="37">
        <f>SUMPRODUCT(LTA!J46:AN46,LTA!J$102:AN$102,LTA!J$104:AN$104)</f>
        <v>107.53999999999999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12.292975588908302</v>
      </c>
      <c r="AD46">
        <f t="shared" si="1"/>
        <v>895.93473243965957</v>
      </c>
      <c r="AE46">
        <f>'IDT-1'!C46</f>
        <v>0</v>
      </c>
      <c r="AF46" s="24"/>
      <c r="AG46">
        <f t="shared" si="2"/>
        <v>895.93473243965957</v>
      </c>
      <c r="AI46" s="34">
        <f>PXIL!I46</f>
        <v>0</v>
      </c>
      <c r="AJ46" s="34">
        <f>PXIL!O46</f>
        <v>0</v>
      </c>
      <c r="AK46" s="34">
        <f>RTM_IEX!I46</f>
        <v>138.69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24.08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6.2524399999999991</v>
      </c>
      <c r="E47">
        <f>GT_NG!Q47</f>
        <v>8.5960031974420463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-1.44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567.96394199374231</v>
      </c>
      <c r="P47" s="36">
        <v>68.069999999999993</v>
      </c>
      <c r="Q47" s="36">
        <v>22.070000000000004</v>
      </c>
      <c r="R47" s="38">
        <v>23.749999999999996</v>
      </c>
      <c r="S47" s="38">
        <v>0</v>
      </c>
      <c r="T47" s="37">
        <f>SUMPRODUCT(LTA!J47:AN47,LTA!J$101:AN$101,LTA!J$104:AN$104)</f>
        <v>226.04999999999998</v>
      </c>
      <c r="U47" s="37">
        <f>SUMPRODUCT(LTA!J47:AN47,LTA!J$102:AN$102,LTA!J$104:AN$104)</f>
        <v>107.53999999999999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12.997300763318735</v>
      </c>
      <c r="AD47">
        <f t="shared" si="1"/>
        <v>878.65508442786563</v>
      </c>
      <c r="AE47">
        <f>'IDT-1'!C47</f>
        <v>0</v>
      </c>
      <c r="AF47" s="24"/>
      <c r="AG47">
        <f t="shared" si="2"/>
        <v>878.65508442786563</v>
      </c>
      <c r="AI47" s="34">
        <f>PXIL!I47</f>
        <v>0</v>
      </c>
      <c r="AJ47" s="34">
        <f>PXIL!O47</f>
        <v>0</v>
      </c>
      <c r="AK47" s="34">
        <f>RTM_IEX!I47</f>
        <v>125.2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62.6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6.2524399999999991</v>
      </c>
      <c r="E48">
        <f>GT_NG!Q48</f>
        <v>8.5960031974420463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-1.44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567.96394199374231</v>
      </c>
      <c r="P48" s="36">
        <v>68.069999999999993</v>
      </c>
      <c r="Q48" s="36">
        <v>22.070000000000004</v>
      </c>
      <c r="R48" s="38">
        <v>23.749999999999996</v>
      </c>
      <c r="S48" s="38">
        <v>0</v>
      </c>
      <c r="T48" s="37">
        <f>SUMPRODUCT(LTA!J48:AN48,LTA!J$101:AN$101,LTA!J$104:AN$104)</f>
        <v>233.92</v>
      </c>
      <c r="U48" s="37">
        <f>SUMPRODUCT(LTA!J48:AN48,LTA!J$102:AN$102,LTA!J$104:AN$104)</f>
        <v>107.53999999999999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12.942112763318736</v>
      </c>
      <c r="AD48">
        <f t="shared" si="1"/>
        <v>872.14027242786551</v>
      </c>
      <c r="AE48">
        <f>'IDT-1'!C48</f>
        <v>0</v>
      </c>
      <c r="AF48" s="24"/>
      <c r="AG48">
        <f t="shared" si="2"/>
        <v>872.14027242786551</v>
      </c>
      <c r="AI48" s="34">
        <f>PXIL!I48</f>
        <v>0</v>
      </c>
      <c r="AJ48" s="34">
        <f>PXIL!O48</f>
        <v>0</v>
      </c>
      <c r="AK48" s="34">
        <f>RTM_IEX!I48</f>
        <v>120.39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52.97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6.2524399999999991</v>
      </c>
      <c r="E49">
        <f>GT_NG!Q49</f>
        <v>8.5960031974420463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-1.44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568.57329362613518</v>
      </c>
      <c r="P49" s="36">
        <v>68.069999999999993</v>
      </c>
      <c r="Q49" s="36">
        <v>22.070000000000004</v>
      </c>
      <c r="R49" s="38">
        <v>23.75</v>
      </c>
      <c r="S49" s="38">
        <v>0</v>
      </c>
      <c r="T49" s="37">
        <f>SUMPRODUCT(LTA!J49:AN49,LTA!J$101:AN$101,LTA!J$104:AN$104)</f>
        <v>238.41</v>
      </c>
      <c r="U49" s="37">
        <f>SUMPRODUCT(LTA!J49:AN49,LTA!J$102:AN$102,LTA!J$104:AN$104)</f>
        <v>107.53999999999999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12.904055317030835</v>
      </c>
      <c r="AD49">
        <f t="shared" si="1"/>
        <v>867.64768150654618</v>
      </c>
      <c r="AE49">
        <f>'IDT-1'!C49</f>
        <v>0</v>
      </c>
      <c r="AF49" s="24"/>
      <c r="AG49">
        <f t="shared" si="2"/>
        <v>867.64768150654618</v>
      </c>
      <c r="AI49" s="34">
        <f>PXIL!I49</f>
        <v>0</v>
      </c>
      <c r="AJ49" s="34">
        <f>PXIL!O49</f>
        <v>0</v>
      </c>
      <c r="AK49" s="34">
        <f>RTM_IEX!I49</f>
        <v>115.57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48.16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6.2524399999999991</v>
      </c>
      <c r="E50">
        <f>GT_NG!Q50</f>
        <v>8.5960031974420463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-1.44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565.73571605064831</v>
      </c>
      <c r="P50" s="36">
        <v>68.069999999999993</v>
      </c>
      <c r="Q50" s="36">
        <v>22.070000000000004</v>
      </c>
      <c r="R50" s="38">
        <v>23.75</v>
      </c>
      <c r="S50" s="38">
        <v>0</v>
      </c>
      <c r="T50" s="37">
        <f>SUMPRODUCT(LTA!J50:AN50,LTA!J$101:AN$101,LTA!J$104:AN$104)</f>
        <v>241.29</v>
      </c>
      <c r="U50" s="37">
        <f>SUMPRODUCT(LTA!J50:AN50,LTA!J$102:AN$102,LTA!J$104:AN$104)</f>
        <v>107.53999999999999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12.783031665396747</v>
      </c>
      <c r="AD50">
        <f t="shared" si="1"/>
        <v>853.3611275826936</v>
      </c>
      <c r="AE50">
        <f>'IDT-1'!C50</f>
        <v>0</v>
      </c>
      <c r="AF50" s="24"/>
      <c r="AG50">
        <f t="shared" si="2"/>
        <v>853.3611275826936</v>
      </c>
      <c r="AI50" s="34">
        <f>PXIL!I50</f>
        <v>0</v>
      </c>
      <c r="AJ50" s="34">
        <f>PXIL!O50</f>
        <v>0</v>
      </c>
      <c r="AK50" s="34">
        <f>RTM_IEX!I50</f>
        <v>115.57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33.71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6.2524399999999991</v>
      </c>
      <c r="E51">
        <f>GT_NG!Q51</f>
        <v>8.5960031974420463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-1.44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565.7443238302169</v>
      </c>
      <c r="P51" s="36">
        <v>68.069999999999993</v>
      </c>
      <c r="Q51" s="36">
        <v>22.070000000000004</v>
      </c>
      <c r="R51" s="38">
        <v>23.75</v>
      </c>
      <c r="S51" s="38">
        <v>0</v>
      </c>
      <c r="T51" s="37">
        <f>SUMPRODUCT(LTA!J51:AN51,LTA!J$101:AN$101,LTA!J$104:AN$104)</f>
        <v>243.51</v>
      </c>
      <c r="U51" s="37">
        <f>SUMPRODUCT(LTA!J51:AN51,LTA!J$102:AN$102,LTA!J$104:AN$104)</f>
        <v>107.53999999999999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12.623839970745124</v>
      </c>
      <c r="AD51">
        <f t="shared" si="1"/>
        <v>834.56892705691382</v>
      </c>
      <c r="AE51">
        <f>'IDT-1'!C51</f>
        <v>0</v>
      </c>
      <c r="AF51" s="24"/>
      <c r="AG51">
        <f t="shared" si="2"/>
        <v>834.56892705691382</v>
      </c>
      <c r="AI51" s="34">
        <f>PXIL!I51</f>
        <v>0</v>
      </c>
      <c r="AJ51" s="34">
        <f>PXIL!O51</f>
        <v>0</v>
      </c>
      <c r="AK51" s="34">
        <f>RTM_IEX!I51</f>
        <v>113.65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14.45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6.2524399999999991</v>
      </c>
      <c r="E52">
        <f>GT_NG!Q52</f>
        <v>8.5960031974420463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-1.44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565.7443238302169</v>
      </c>
      <c r="P52" s="36">
        <v>68.069999999999993</v>
      </c>
      <c r="Q52" s="36">
        <v>22.070000000000004</v>
      </c>
      <c r="R52" s="38">
        <v>23.75</v>
      </c>
      <c r="S52" s="38">
        <v>0</v>
      </c>
      <c r="T52" s="37">
        <f>SUMPRODUCT(LTA!J52:AN52,LTA!J$101:AN$101,LTA!J$104:AN$104)</f>
        <v>243.57999999999998</v>
      </c>
      <c r="U52" s="37">
        <f>SUMPRODUCT(LTA!J52:AN52,LTA!J$102:AN$102,LTA!J$104:AN$104)</f>
        <v>107.53999999999999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12.478771970745122</v>
      </c>
      <c r="AD52">
        <f t="shared" si="1"/>
        <v>817.44399505691376</v>
      </c>
      <c r="AE52">
        <f>'IDT-1'!C52</f>
        <v>0</v>
      </c>
      <c r="AF52" s="24"/>
      <c r="AG52">
        <f t="shared" si="2"/>
        <v>817.44399505691376</v>
      </c>
      <c r="AI52" s="34">
        <f>PXIL!I52</f>
        <v>0</v>
      </c>
      <c r="AJ52" s="34">
        <f>PXIL!O52</f>
        <v>0</v>
      </c>
      <c r="AK52" s="34">
        <f>RTM_IEX!I52</f>
        <v>110.76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6.2524399999999991</v>
      </c>
      <c r="E53">
        <f>GT_NG!Q53</f>
        <v>8.5960031974420463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5.3977509371095378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567.31090078463342</v>
      </c>
      <c r="P53" s="36">
        <v>68.069999999999993</v>
      </c>
      <c r="Q53" s="36">
        <v>22.070000000000004</v>
      </c>
      <c r="R53" s="38">
        <v>23.75</v>
      </c>
      <c r="S53" s="38">
        <v>0</v>
      </c>
      <c r="T53" s="37">
        <f>SUMPRODUCT(LTA!J53:AN53,LTA!J$101:AN$101,LTA!J$104:AN$104)</f>
        <v>239.07999999999998</v>
      </c>
      <c r="U53" s="37">
        <f>SUMPRODUCT(LTA!J53:AN53,LTA!J$102:AN$102,LTA!J$104:AN$104)</f>
        <v>107.53999999999999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12.3416178579101</v>
      </c>
      <c r="AD53">
        <f t="shared" si="1"/>
        <v>804.14547706127496</v>
      </c>
      <c r="AE53">
        <f>'IDT-1'!C53</f>
        <v>0</v>
      </c>
      <c r="AF53" s="24"/>
      <c r="AG53">
        <f t="shared" si="2"/>
        <v>804.14547706127496</v>
      </c>
      <c r="AI53" s="34">
        <f>PXIL!I53</f>
        <v>0</v>
      </c>
      <c r="AJ53" s="34">
        <f>PXIL!O53</f>
        <v>0</v>
      </c>
      <c r="AK53" s="34">
        <f>RTM_IEX!I53</f>
        <v>93.42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6.2524399999999991</v>
      </c>
      <c r="E54">
        <f>GT_NG!Q54</f>
        <v>8.5960031974420463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5.3977509371095378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567.31134450536285</v>
      </c>
      <c r="P54" s="36">
        <v>68.069999999999993</v>
      </c>
      <c r="Q54" s="36">
        <v>22.070000000000004</v>
      </c>
      <c r="R54" s="38">
        <v>23.75</v>
      </c>
      <c r="S54" s="38">
        <v>0</v>
      </c>
      <c r="T54" s="37">
        <f>SUMPRODUCT(LTA!J54:AN54,LTA!J$101:AN$101,LTA!J$104:AN$104)</f>
        <v>239.07999999999998</v>
      </c>
      <c r="U54" s="37">
        <f>SUMPRODUCT(LTA!J54:AN54,LTA!J$102:AN$102,LTA!J$104:AN$104)</f>
        <v>107.53999999999999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12.179837585164229</v>
      </c>
      <c r="AD54">
        <f t="shared" si="1"/>
        <v>785.04770105475029</v>
      </c>
      <c r="AE54">
        <f>'IDT-1'!C54</f>
        <v>0</v>
      </c>
      <c r="AF54" s="24"/>
      <c r="AG54">
        <f t="shared" si="2"/>
        <v>785.04770105475029</v>
      </c>
      <c r="AI54" s="34">
        <f>PXIL!I54</f>
        <v>0</v>
      </c>
      <c r="AJ54" s="34">
        <f>PXIL!O54</f>
        <v>0</v>
      </c>
      <c r="AK54" s="34">
        <f>RTM_IEX!I54</f>
        <v>74.16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6.2524399999999991</v>
      </c>
      <c r="E55">
        <f>GT_NG!Q55</f>
        <v>8.5960031974420463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15.91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568.66596319551218</v>
      </c>
      <c r="P55" s="36">
        <v>68.069999999999993</v>
      </c>
      <c r="Q55" s="36">
        <v>22.070000000000004</v>
      </c>
      <c r="R55" s="38">
        <v>23.75</v>
      </c>
      <c r="S55" s="38">
        <v>0</v>
      </c>
      <c r="T55" s="37">
        <f>SUMPRODUCT(LTA!J55:AN55,LTA!J$101:AN$101,LTA!J$104:AN$104)</f>
        <v>238.72</v>
      </c>
      <c r="U55" s="37">
        <f>SUMPRODUCT(LTA!J55:AN55,LTA!J$102:AN$102,LTA!J$104:AN$104)</f>
        <v>107.53999999999999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11.896227274289764</v>
      </c>
      <c r="AD55">
        <f t="shared" si="1"/>
        <v>751.5681791186646</v>
      </c>
      <c r="AE55">
        <f>'IDT-1'!C55</f>
        <v>0</v>
      </c>
      <c r="AF55" s="24"/>
      <c r="AG55">
        <f t="shared" si="2"/>
        <v>751.5681791186646</v>
      </c>
      <c r="AI55" s="34">
        <f>PXIL!I55</f>
        <v>0</v>
      </c>
      <c r="AJ55" s="34">
        <f>PXIL!O55</f>
        <v>0</v>
      </c>
      <c r="AK55" s="34">
        <f>RTM_IEX!I55</f>
        <v>28.89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6.2524399999999991</v>
      </c>
      <c r="E56">
        <f>GT_NG!Q56</f>
        <v>8.5960031974420463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25.849999999999998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580.60357913984842</v>
      </c>
      <c r="P56" s="36">
        <v>68.069999999999993</v>
      </c>
      <c r="Q56" s="36">
        <v>22.070000000000004</v>
      </c>
      <c r="R56" s="38">
        <v>23.75</v>
      </c>
      <c r="S56" s="38">
        <v>0</v>
      </c>
      <c r="T56" s="37">
        <f>SUMPRODUCT(LTA!J56:AN56,LTA!J$101:AN$101,LTA!J$104:AN$104)</f>
        <v>235.63</v>
      </c>
      <c r="U56" s="37">
        <f>SUMPRODUCT(LTA!J56:AN56,LTA!J$102:AN$102,LTA!J$104:AN$104)</f>
        <v>107.53999999999999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11.938434614095522</v>
      </c>
      <c r="AD56">
        <f t="shared" si="1"/>
        <v>726.42358772319494</v>
      </c>
      <c r="AE56">
        <f>'IDT-1'!C56</f>
        <v>0</v>
      </c>
      <c r="AF56" s="24"/>
      <c r="AG56">
        <f t="shared" si="2"/>
        <v>726.42358772319494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6.2524399999999991</v>
      </c>
      <c r="E57">
        <f>GT_NG!Q57</f>
        <v>8.5960031974420463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41.75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532.31036273317602</v>
      </c>
      <c r="P57" s="36">
        <v>68.069999999999993</v>
      </c>
      <c r="Q57" s="36">
        <v>22.070000000000004</v>
      </c>
      <c r="R57" s="38">
        <v>23.75</v>
      </c>
      <c r="S57" s="38">
        <v>0</v>
      </c>
      <c r="T57" s="37">
        <f>SUMPRODUCT(LTA!J57:AN57,LTA!J$101:AN$101,LTA!J$104:AN$104)</f>
        <v>230.78</v>
      </c>
      <c r="U57" s="37">
        <f>SUMPRODUCT(LTA!J57:AN57,LTA!J$102:AN$102,LTA!J$104:AN$104)</f>
        <v>107.53999999999999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11.49852423040614</v>
      </c>
      <c r="AD57">
        <f t="shared" si="1"/>
        <v>704.6202817002121</v>
      </c>
      <c r="AE57">
        <f>'IDT-1'!C57</f>
        <v>0</v>
      </c>
      <c r="AF57" s="24"/>
      <c r="AG57">
        <f t="shared" si="2"/>
        <v>704.6202817002121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6.2524399999999991</v>
      </c>
      <c r="E58">
        <f>GT_NG!Q58</f>
        <v>8.5960031974420463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520.25356667121503</v>
      </c>
      <c r="P58" s="36">
        <v>68.069999999999993</v>
      </c>
      <c r="Q58" s="36">
        <v>22.070000000000004</v>
      </c>
      <c r="R58" s="38">
        <v>23.75</v>
      </c>
      <c r="S58" s="38">
        <v>0</v>
      </c>
      <c r="T58" s="37">
        <f>SUMPRODUCT(LTA!J58:AN58,LTA!J$101:AN$101,LTA!J$104:AN$104)</f>
        <v>225.30999999999997</v>
      </c>
      <c r="U58" s="37">
        <f>SUMPRODUCT(LTA!J58:AN58,LTA!J$102:AN$102,LTA!J$104:AN$104)</f>
        <v>107.53999999999999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11.403799143485667</v>
      </c>
      <c r="AD58">
        <f t="shared" si="1"/>
        <v>693.43821072517153</v>
      </c>
      <c r="AE58">
        <f>'IDT-1'!C58</f>
        <v>0</v>
      </c>
      <c r="AF58" s="24"/>
      <c r="AG58">
        <f t="shared" si="2"/>
        <v>693.43821072517153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6.2524399999999991</v>
      </c>
      <c r="E59">
        <f>GT_NG!Q59</f>
        <v>8.5960031974420463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520.73722226261179</v>
      </c>
      <c r="P59" s="36">
        <v>68.069999999999993</v>
      </c>
      <c r="Q59" s="36">
        <v>22.070000000000004</v>
      </c>
      <c r="R59" s="38">
        <v>23.75</v>
      </c>
      <c r="S59" s="38">
        <v>0</v>
      </c>
      <c r="T59" s="37">
        <f>SUMPRODUCT(LTA!J59:AN59,LTA!J$101:AN$101,LTA!J$104:AN$104)</f>
        <v>219.26</v>
      </c>
      <c r="U59" s="37">
        <f>SUMPRODUCT(LTA!J59:AN59,LTA!J$102:AN$102,LTA!J$104:AN$104)</f>
        <v>107.53999999999999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11.357041850453399</v>
      </c>
      <c r="AD59">
        <f t="shared" si="1"/>
        <v>687.91862360960056</v>
      </c>
      <c r="AE59">
        <f>'IDT-1'!C59</f>
        <v>0</v>
      </c>
      <c r="AF59" s="24"/>
      <c r="AG59">
        <f t="shared" si="2"/>
        <v>687.91862360960056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6.2524399999999991</v>
      </c>
      <c r="E60">
        <f>GT_NG!Q60</f>
        <v>8.5960031974420463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520.73722226261179</v>
      </c>
      <c r="P60" s="36">
        <v>68.069999999999993</v>
      </c>
      <c r="Q60" s="36">
        <v>22.070000000000004</v>
      </c>
      <c r="R60" s="38">
        <v>23.75</v>
      </c>
      <c r="S60" s="38">
        <v>0</v>
      </c>
      <c r="T60" s="37">
        <f>SUMPRODUCT(LTA!J60:AN60,LTA!J$101:AN$101,LTA!J$104:AN$104)</f>
        <v>211.02</v>
      </c>
      <c r="U60" s="37">
        <f>SUMPRODUCT(LTA!J60:AN60,LTA!J$102:AN$102,LTA!J$104:AN$104)</f>
        <v>107.53999999999999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11.287825850453398</v>
      </c>
      <c r="AD60">
        <f t="shared" si="1"/>
        <v>679.74783960960042</v>
      </c>
      <c r="AE60">
        <f>'IDT-1'!C60</f>
        <v>0</v>
      </c>
      <c r="AF60" s="24"/>
      <c r="AG60">
        <f t="shared" si="2"/>
        <v>679.74783960960042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6.2524399999999991</v>
      </c>
      <c r="E61">
        <f>GT_NG!Q61</f>
        <v>8.5960031974420463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520.73734270510909</v>
      </c>
      <c r="P61" s="36">
        <v>68.069999999999993</v>
      </c>
      <c r="Q61" s="36">
        <v>22.070000000000004</v>
      </c>
      <c r="R61" s="38">
        <v>23.75</v>
      </c>
      <c r="S61" s="38">
        <v>0</v>
      </c>
      <c r="T61" s="37">
        <f>SUMPRODUCT(LTA!J61:AN61,LTA!J$101:AN$101,LTA!J$104:AN$104)</f>
        <v>202.95</v>
      </c>
      <c r="U61" s="37">
        <f>SUMPRODUCT(LTA!J61:AN61,LTA!J$102:AN$102,LTA!J$104:AN$104)</f>
        <v>107.53999999999999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11.220038862170377</v>
      </c>
      <c r="AD61">
        <f t="shared" si="1"/>
        <v>671.74574704038071</v>
      </c>
      <c r="AE61">
        <f>'IDT-1'!C61</f>
        <v>0</v>
      </c>
      <c r="AF61" s="24"/>
      <c r="AG61">
        <f t="shared" si="2"/>
        <v>671.74574704038071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6.2524399999999991</v>
      </c>
      <c r="E62">
        <f>GT_NG!Q62</f>
        <v>8.5960031974420463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520.73734270510909</v>
      </c>
      <c r="P62" s="36">
        <v>68.069999999999993</v>
      </c>
      <c r="Q62" s="36">
        <v>22.070000000000004</v>
      </c>
      <c r="R62" s="38">
        <v>23.75</v>
      </c>
      <c r="S62" s="38">
        <v>0</v>
      </c>
      <c r="T62" s="37">
        <f>SUMPRODUCT(LTA!J62:AN62,LTA!J$101:AN$101,LTA!J$104:AN$104)</f>
        <v>191.64</v>
      </c>
      <c r="U62" s="37">
        <f>SUMPRODUCT(LTA!J62:AN62,LTA!J$102:AN$102,LTA!J$104:AN$104)</f>
        <v>107.53999999999999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11.125034862170377</v>
      </c>
      <c r="AD62">
        <f t="shared" si="1"/>
        <v>660.53075104038066</v>
      </c>
      <c r="AE62">
        <f>'IDT-1'!C62</f>
        <v>0</v>
      </c>
      <c r="AF62" s="24"/>
      <c r="AG62">
        <f t="shared" si="2"/>
        <v>660.53075104038066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6.2524399999999991</v>
      </c>
      <c r="E63">
        <f>GT_NG!Q63</f>
        <v>8.5960031974420463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520.73429838756806</v>
      </c>
      <c r="P63" s="36">
        <v>68.069999999999993</v>
      </c>
      <c r="Q63" s="36">
        <v>22.070000000000004</v>
      </c>
      <c r="R63" s="38">
        <v>23.75</v>
      </c>
      <c r="S63" s="38">
        <v>0</v>
      </c>
      <c r="T63" s="37">
        <f>SUMPRODUCT(LTA!J63:AN63,LTA!J$101:AN$101,LTA!J$104:AN$104)</f>
        <v>171.48000000000002</v>
      </c>
      <c r="U63" s="37">
        <f>SUMPRODUCT(LTA!J63:AN63,LTA!J$102:AN$102,LTA!J$104:AN$104)</f>
        <v>109.59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10.972885289903033</v>
      </c>
      <c r="AD63">
        <f t="shared" si="1"/>
        <v>642.56985629510712</v>
      </c>
      <c r="AE63">
        <f>'IDT-1'!C63</f>
        <v>0</v>
      </c>
      <c r="AF63" s="24"/>
      <c r="AG63">
        <f t="shared" si="2"/>
        <v>642.56985629510712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6.2524399999999991</v>
      </c>
      <c r="E64">
        <f>GT_NG!Q64</f>
        <v>8.5960031974420463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520.73429838756806</v>
      </c>
      <c r="P64" s="36">
        <v>68.069999999999993</v>
      </c>
      <c r="Q64" s="36">
        <v>22.070000000000004</v>
      </c>
      <c r="R64" s="38">
        <v>23.75</v>
      </c>
      <c r="S64" s="38">
        <v>0</v>
      </c>
      <c r="T64" s="37">
        <f>SUMPRODUCT(LTA!J64:AN64,LTA!J$101:AN$101,LTA!J$104:AN$104)</f>
        <v>156.07999999999998</v>
      </c>
      <c r="U64" s="37">
        <f>SUMPRODUCT(LTA!J64:AN64,LTA!J$102:AN$102,LTA!J$104:AN$104)</f>
        <v>109.64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10.843945289903033</v>
      </c>
      <c r="AD64">
        <f t="shared" si="1"/>
        <v>627.34879629510715</v>
      </c>
      <c r="AE64">
        <f>'IDT-1'!C64</f>
        <v>0</v>
      </c>
      <c r="AF64" s="24"/>
      <c r="AG64">
        <f t="shared" si="2"/>
        <v>627.34879629510715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6.2524399999999991</v>
      </c>
      <c r="E65">
        <f>GT_NG!Q65</f>
        <v>8.5960031974420463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523.47617180010957</v>
      </c>
      <c r="P65" s="36">
        <v>68.069999999999993</v>
      </c>
      <c r="Q65" s="36">
        <v>22.070000000000004</v>
      </c>
      <c r="R65" s="38">
        <v>23.75</v>
      </c>
      <c r="S65" s="38">
        <v>0</v>
      </c>
      <c r="T65" s="37">
        <f>SUMPRODUCT(LTA!J65:AN65,LTA!J$101:AN$101,LTA!J$104:AN$104)</f>
        <v>142.19</v>
      </c>
      <c r="U65" s="37">
        <f>SUMPRODUCT(LTA!J65:AN65,LTA!J$102:AN$102,LTA!J$104:AN$104)</f>
        <v>109.72999999999999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10.744757026568379</v>
      </c>
      <c r="AD65">
        <f t="shared" si="1"/>
        <v>615.63985797098326</v>
      </c>
      <c r="AE65">
        <f>'IDT-1'!C65</f>
        <v>0</v>
      </c>
      <c r="AF65" s="24"/>
      <c r="AG65">
        <f t="shared" si="2"/>
        <v>615.63985797098326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6.2524399999999991</v>
      </c>
      <c r="E66">
        <f>GT_NG!Q66</f>
        <v>8.5960031974420463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544.71499155959987</v>
      </c>
      <c r="P66" s="36">
        <v>68.069999999999993</v>
      </c>
      <c r="Q66" s="36">
        <v>22.070000000000004</v>
      </c>
      <c r="R66" s="38">
        <v>23.75</v>
      </c>
      <c r="S66" s="38">
        <v>0</v>
      </c>
      <c r="T66" s="37">
        <f>SUMPRODUCT(LTA!J66:AN66,LTA!J$101:AN$101,LTA!J$104:AN$104)</f>
        <v>126.78</v>
      </c>
      <c r="U66" s="37">
        <f>SUMPRODUCT(LTA!J66:AN66,LTA!J$102:AN$102,LTA!J$104:AN$104)</f>
        <v>109.75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10.793887112548099</v>
      </c>
      <c r="AD66">
        <f t="shared" si="1"/>
        <v>621.43954764449381</v>
      </c>
      <c r="AE66">
        <f>'IDT-1'!C66</f>
        <v>0</v>
      </c>
      <c r="AF66" s="24"/>
      <c r="AG66">
        <f t="shared" si="2"/>
        <v>621.43954764449381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6.2524399999999991</v>
      </c>
      <c r="E67">
        <f>GT_NG!Q67</f>
        <v>8.4885531574740209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575.18458180170865</v>
      </c>
      <c r="P67" s="36">
        <v>68.069999999999993</v>
      </c>
      <c r="Q67" s="36">
        <v>22.070000000000004</v>
      </c>
      <c r="R67" s="38">
        <v>22.75</v>
      </c>
      <c r="S67" s="38">
        <v>0</v>
      </c>
      <c r="T67" s="37">
        <f>SUMPRODUCT(LTA!J67:AN67,LTA!J$101:AN$101,LTA!J$104:AN$104)</f>
        <v>110.28</v>
      </c>
      <c r="U67" s="37">
        <f>SUMPRODUCT(LTA!J67:AN67,LTA!J$102:AN$102,LTA!J$104:AN$104)</f>
        <v>109.81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11.071856244743863</v>
      </c>
      <c r="AD67">
        <f t="shared" si="1"/>
        <v>614.08371871443887</v>
      </c>
      <c r="AE67">
        <f>'IDT-1'!C67</f>
        <v>0</v>
      </c>
      <c r="AF67" s="24"/>
      <c r="AG67">
        <f t="shared" si="2"/>
        <v>614.08371871443887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6.2524399999999991</v>
      </c>
      <c r="E68">
        <f>GT_NG!Q68</f>
        <v>8.4885531574740209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575.18416966091274</v>
      </c>
      <c r="P68" s="36">
        <v>68.069999999999993</v>
      </c>
      <c r="Q68" s="36">
        <v>22.070000000000004</v>
      </c>
      <c r="R68" s="38">
        <v>13.49</v>
      </c>
      <c r="S68" s="38">
        <v>0</v>
      </c>
      <c r="T68" s="37">
        <f>SUMPRODUCT(LTA!J68:AN68,LTA!J$101:AN$101,LTA!J$104:AN$104)</f>
        <v>93.199999999999989</v>
      </c>
      <c r="U68" s="37">
        <f>SUMPRODUCT(LTA!J68:AN68,LTA!J$102:AN$102,LTA!J$104:AN$104)</f>
        <v>109.81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10.681173628263394</v>
      </c>
      <c r="AD68">
        <f t="shared" ref="AD68:AD98" si="4">SUM(B68:AB68,AI68:AT68)-AC68</f>
        <v>608.1339891901232</v>
      </c>
      <c r="AE68">
        <f>'IDT-1'!C68</f>
        <v>0</v>
      </c>
      <c r="AF68" s="24"/>
      <c r="AG68">
        <f t="shared" ref="AG68:AG98" si="5">SUM(AD68:AF68)</f>
        <v>608.1339891901232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6.2524399999999991</v>
      </c>
      <c r="E69">
        <f>GT_NG!Q69</f>
        <v>8.5960031974420463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584.55137026405146</v>
      </c>
      <c r="P69" s="36">
        <v>68.069999999999993</v>
      </c>
      <c r="Q69" s="36">
        <v>22.070000000000004</v>
      </c>
      <c r="R69" s="38">
        <v>4.3426560587515306</v>
      </c>
      <c r="S69" s="38">
        <v>0</v>
      </c>
      <c r="T69" s="37">
        <f>SUMPRODUCT(LTA!J69:AN69,LTA!J$101:AN$101,LTA!J$104:AN$104)</f>
        <v>72.12</v>
      </c>
      <c r="U69" s="37">
        <f>SUMPRODUCT(LTA!J69:AN69,LTA!J$102:AN$102,LTA!J$104:AN$104)</f>
        <v>110.03999999999999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10.774895004559005</v>
      </c>
      <c r="AD69">
        <f t="shared" si="4"/>
        <v>619.19757451568614</v>
      </c>
      <c r="AE69">
        <f>'IDT-1'!C69</f>
        <v>0</v>
      </c>
      <c r="AF69" s="24"/>
      <c r="AG69">
        <f t="shared" si="5"/>
        <v>619.19757451568614</v>
      </c>
      <c r="AI69" s="34">
        <f>PXIL!I69</f>
        <v>0</v>
      </c>
      <c r="AJ69" s="34">
        <f>PXIL!O69</f>
        <v>0</v>
      </c>
      <c r="AK69" s="34">
        <f>RTM_IEX!I69</f>
        <v>24.79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6.2524399999999991</v>
      </c>
      <c r="E70">
        <f>GT_NG!Q70</f>
        <v>8.5960031974420463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590.13112746288516</v>
      </c>
      <c r="P70" s="36">
        <v>68.069999999999993</v>
      </c>
      <c r="Q70" s="36">
        <v>22.070000000000004</v>
      </c>
      <c r="R70" s="38">
        <v>0.71734317343173437</v>
      </c>
      <c r="S70" s="38">
        <v>0</v>
      </c>
      <c r="T70" s="37">
        <f>SUMPRODUCT(LTA!J70:AN70,LTA!J$101:AN$101,LTA!J$104:AN$104)</f>
        <v>54.879999999999995</v>
      </c>
      <c r="U70" s="37">
        <f>SUMPRODUCT(LTA!J70:AN70,LTA!J$102:AN$102,LTA!J$104:AN$104)</f>
        <v>110.03999999999999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10.632216336792521</v>
      </c>
      <c r="AD70">
        <f t="shared" si="4"/>
        <v>602.35469749696642</v>
      </c>
      <c r="AE70">
        <f>'IDT-1'!C70</f>
        <v>15</v>
      </c>
      <c r="AF70" s="24"/>
      <c r="AG70">
        <f t="shared" si="5"/>
        <v>617.35469749696642</v>
      </c>
      <c r="AI70" s="34">
        <f>PXIL!I70</f>
        <v>0</v>
      </c>
      <c r="AJ70" s="34">
        <f>PXIL!O70</f>
        <v>0</v>
      </c>
      <c r="AK70" s="34">
        <f>RTM_IEX!I70</f>
        <v>23.09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6.2524399999999991</v>
      </c>
      <c r="E71">
        <f>GT_NG!Q71</f>
        <v>8.8360238774980537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600.32479296281394</v>
      </c>
      <c r="P71" s="36">
        <v>68.069999999999993</v>
      </c>
      <c r="Q71" s="36">
        <v>22.070000000000004</v>
      </c>
      <c r="R71" s="38">
        <v>0</v>
      </c>
      <c r="S71" s="38">
        <v>0</v>
      </c>
      <c r="T71" s="37">
        <f>SUMPRODUCT(LTA!J71:AN71,LTA!J$101:AN$101,LTA!J$104:AN$104)</f>
        <v>41.61</v>
      </c>
      <c r="U71" s="37">
        <f>SUMPRODUCT(LTA!J71:AN71,LTA!J$102:AN$102,LTA!J$104:AN$104)</f>
        <v>110.03999999999999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10.570193618047568</v>
      </c>
      <c r="AD71">
        <f t="shared" si="4"/>
        <v>595.03306322226445</v>
      </c>
      <c r="AE71">
        <f>'IDT-1'!C71</f>
        <v>33.579000000000001</v>
      </c>
      <c r="AF71" s="24"/>
      <c r="AG71">
        <f t="shared" si="5"/>
        <v>628.6120632222644</v>
      </c>
      <c r="AI71" s="34">
        <f>PXIL!I71</f>
        <v>0</v>
      </c>
      <c r="AJ71" s="34">
        <f>PXIL!O71</f>
        <v>0</v>
      </c>
      <c r="AK71" s="34">
        <f>RTM_IEX!I71</f>
        <v>19.260000000000002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6.2524399999999991</v>
      </c>
      <c r="E72">
        <f>GT_NG!Q72</f>
        <v>8.8360238774980537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609.48743462768232</v>
      </c>
      <c r="P72" s="36">
        <v>68.069999999999993</v>
      </c>
      <c r="Q72" s="36">
        <v>22.070000000000004</v>
      </c>
      <c r="R72" s="38">
        <v>0</v>
      </c>
      <c r="S72" s="38">
        <v>0</v>
      </c>
      <c r="T72" s="37">
        <f>SUMPRODUCT(LTA!J72:AN72,LTA!J$101:AN$101,LTA!J$104:AN$104)</f>
        <v>33.160000000000004</v>
      </c>
      <c r="U72" s="37">
        <f>SUMPRODUCT(LTA!J72:AN72,LTA!J$102:AN$102,LTA!J$104:AN$104)</f>
        <v>110.03999999999999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10.670847808032459</v>
      </c>
      <c r="AD72">
        <f t="shared" si="4"/>
        <v>606.91505069714776</v>
      </c>
      <c r="AE72">
        <f>'IDT-1'!C72</f>
        <v>28.369</v>
      </c>
      <c r="AF72" s="24"/>
      <c r="AG72">
        <f t="shared" si="5"/>
        <v>635.28405069714779</v>
      </c>
      <c r="AI72" s="34">
        <f>PXIL!I72</f>
        <v>0</v>
      </c>
      <c r="AJ72" s="34">
        <f>PXIL!O72</f>
        <v>0</v>
      </c>
      <c r="AK72" s="34">
        <f>RTM_IEX!I72</f>
        <v>30.53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6.2524399999999991</v>
      </c>
      <c r="E73">
        <f>GT_NG!Q73</f>
        <v>8.8360238774980537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628.68187526952761</v>
      </c>
      <c r="P73" s="36">
        <v>68.069999999999993</v>
      </c>
      <c r="Q73" s="36">
        <v>22.070000000000004</v>
      </c>
      <c r="R73" s="38">
        <v>0</v>
      </c>
      <c r="S73" s="38">
        <v>0</v>
      </c>
      <c r="T73" s="37">
        <f>SUMPRODUCT(LTA!J73:AN73,LTA!J$101:AN$101,LTA!J$104:AN$104)</f>
        <v>27.98</v>
      </c>
      <c r="U73" s="37">
        <f>SUMPRODUCT(LTA!J73:AN73,LTA!J$102:AN$102,LTA!J$104:AN$104)</f>
        <v>110.03999999999999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10.740689109423963</v>
      </c>
      <c r="AD73">
        <f t="shared" si="4"/>
        <v>615.15965003760175</v>
      </c>
      <c r="AE73">
        <f>'IDT-1'!C73</f>
        <v>28.815999999999999</v>
      </c>
      <c r="AF73" s="24"/>
      <c r="AG73">
        <f t="shared" si="5"/>
        <v>643.97565003760178</v>
      </c>
      <c r="AI73" s="34">
        <f>PXIL!I73</f>
        <v>0</v>
      </c>
      <c r="AJ73" s="34">
        <f>PXIL!O73</f>
        <v>0</v>
      </c>
      <c r="AK73" s="34">
        <f>RTM_IEX!I73</f>
        <v>24.83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6.2524399999999991</v>
      </c>
      <c r="E74">
        <f>GT_NG!Q74</f>
        <v>8.8360238774980537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657.57926743253188</v>
      </c>
      <c r="P74" s="36">
        <v>68.069999999999993</v>
      </c>
      <c r="Q74" s="36">
        <v>22.070000000000004</v>
      </c>
      <c r="R74" s="38">
        <v>0</v>
      </c>
      <c r="S74" s="38">
        <v>0</v>
      </c>
      <c r="T74" s="37">
        <f>SUMPRODUCT(LTA!J74:AN74,LTA!J$101:AN$101,LTA!J$104:AN$104)</f>
        <v>25.709999999999997</v>
      </c>
      <c r="U74" s="37">
        <f>SUMPRODUCT(LTA!J74:AN74,LTA!J$102:AN$102,LTA!J$104:AN$104)</f>
        <v>110.03999999999999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10.977883203593198</v>
      </c>
      <c r="AD74">
        <f t="shared" si="4"/>
        <v>643.15984810643681</v>
      </c>
      <c r="AE74">
        <f>'IDT-1'!C74</f>
        <v>37.948</v>
      </c>
      <c r="AF74" s="24"/>
      <c r="AG74">
        <f t="shared" si="5"/>
        <v>681.10784810643679</v>
      </c>
      <c r="AI74" s="34">
        <f>PXIL!I74</f>
        <v>0</v>
      </c>
      <c r="AJ74" s="34">
        <f>PXIL!O74</f>
        <v>0</v>
      </c>
      <c r="AK74" s="34">
        <f>RTM_IEX!I74</f>
        <v>26.44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6.2524399999999991</v>
      </c>
      <c r="E75">
        <f>GT_NG!Q75</f>
        <v>8.8360238774980537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671.73781606318391</v>
      </c>
      <c r="P75" s="36">
        <v>68.069999999999993</v>
      </c>
      <c r="Q75" s="36">
        <v>22.070000000000004</v>
      </c>
      <c r="R75" s="38">
        <v>0</v>
      </c>
      <c r="S75" s="38">
        <v>0</v>
      </c>
      <c r="T75" s="37">
        <f>SUMPRODUCT(LTA!J75:AN75,LTA!J$101:AN$101,LTA!J$104:AN$104)</f>
        <v>22</v>
      </c>
      <c r="U75" s="37">
        <f>SUMPRODUCT(LTA!J75:AN75,LTA!J$102:AN$102,LTA!J$104:AN$104)</f>
        <v>110.22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10.929655012090674</v>
      </c>
      <c r="AD75">
        <f t="shared" si="4"/>
        <v>637.46662492859139</v>
      </c>
      <c r="AE75">
        <f>'IDT-1'!C75</f>
        <v>31.085000000000001</v>
      </c>
      <c r="AF75" s="24"/>
      <c r="AG75">
        <f t="shared" si="5"/>
        <v>668.55162492859142</v>
      </c>
      <c r="AI75" s="34">
        <f>PXIL!I75</f>
        <v>0</v>
      </c>
      <c r="AJ75" s="34">
        <f>PXIL!O75</f>
        <v>0</v>
      </c>
      <c r="AK75" s="34">
        <f>RTM_IEX!I75</f>
        <v>10.07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6.2524399999999991</v>
      </c>
      <c r="E76">
        <f>GT_NG!Q76</f>
        <v>8.8360238774980537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687.03762142203357</v>
      </c>
      <c r="P76" s="36">
        <v>68.069999999999993</v>
      </c>
      <c r="Q76" s="36">
        <v>22.070000000000004</v>
      </c>
      <c r="R76" s="38">
        <v>0</v>
      </c>
      <c r="S76" s="38">
        <v>0</v>
      </c>
      <c r="T76" s="37">
        <f>SUMPRODUCT(LTA!J76:AN76,LTA!J$101:AN$101,LTA!J$104:AN$104)</f>
        <v>26</v>
      </c>
      <c r="U76" s="37">
        <f>SUMPRODUCT(LTA!J76:AN76,LTA!J$102:AN$102,LTA!J$104:AN$104)</f>
        <v>110.53999999999999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11.097989377105012</v>
      </c>
      <c r="AD76">
        <f t="shared" si="4"/>
        <v>657.33809592242653</v>
      </c>
      <c r="AE76">
        <f>'IDT-1'!C76</f>
        <v>29.632999999999999</v>
      </c>
      <c r="AF76" s="24"/>
      <c r="AG76">
        <f t="shared" si="5"/>
        <v>686.97109592242657</v>
      </c>
      <c r="AI76" s="34">
        <f>PXIL!I76</f>
        <v>0</v>
      </c>
      <c r="AJ76" s="34">
        <f>PXIL!O76</f>
        <v>0</v>
      </c>
      <c r="AK76" s="34">
        <f>RTM_IEX!I76</f>
        <v>10.49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6.2524399999999991</v>
      </c>
      <c r="E77">
        <f>GT_NG!Q77</f>
        <v>8.8360238774980537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694.86916548362774</v>
      </c>
      <c r="P77" s="36">
        <v>68.069999999999993</v>
      </c>
      <c r="Q77" s="36">
        <v>22.070000000000004</v>
      </c>
      <c r="R77" s="38">
        <v>0</v>
      </c>
      <c r="S77" s="38">
        <v>0</v>
      </c>
      <c r="T77" s="37">
        <f>SUMPRODUCT(LTA!J77:AN77,LTA!J$101:AN$101,LTA!J$104:AN$104)</f>
        <v>24.22</v>
      </c>
      <c r="U77" s="37">
        <f>SUMPRODUCT(LTA!J77:AN77,LTA!J$102:AN$102,LTA!J$104:AN$104)</f>
        <v>110.88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11.739594347222404</v>
      </c>
      <c r="AD77">
        <f t="shared" si="4"/>
        <v>733.07803501390356</v>
      </c>
      <c r="AE77">
        <f>'IDT-1'!C77</f>
        <v>30</v>
      </c>
      <c r="AF77" s="24"/>
      <c r="AG77">
        <f t="shared" si="5"/>
        <v>763.07803501390356</v>
      </c>
      <c r="AI77" s="34">
        <f>PXIL!I77</f>
        <v>0</v>
      </c>
      <c r="AJ77" s="34">
        <f>PXIL!O77</f>
        <v>0</v>
      </c>
      <c r="AK77" s="34">
        <f>RTM_IEX!I77</f>
        <v>80.48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6.2524399999999991</v>
      </c>
      <c r="E78">
        <f>GT_NG!Q78</f>
        <v>8.8360238774980537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692.96952001078716</v>
      </c>
      <c r="P78" s="36">
        <v>68.069999999999993</v>
      </c>
      <c r="Q78" s="36">
        <v>22.070000000000004</v>
      </c>
      <c r="R78" s="38">
        <v>0</v>
      </c>
      <c r="S78" s="38">
        <v>0</v>
      </c>
      <c r="T78" s="37">
        <f>SUMPRODUCT(LTA!J78:AN78,LTA!J$101:AN$101,LTA!J$104:AN$104)</f>
        <v>27.08</v>
      </c>
      <c r="U78" s="37">
        <f>SUMPRODUCT(LTA!J78:AN78,LTA!J$102:AN$102,LTA!J$104:AN$104)</f>
        <v>110.88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11.791929325250544</v>
      </c>
      <c r="AD78">
        <f t="shared" si="4"/>
        <v>739.25605456303481</v>
      </c>
      <c r="AE78">
        <f>'IDT-1'!C78</f>
        <v>25</v>
      </c>
      <c r="AF78" s="24"/>
      <c r="AG78">
        <f t="shared" si="5"/>
        <v>764.25605456303481</v>
      </c>
      <c r="AI78" s="34">
        <f>PXIL!I78</f>
        <v>0</v>
      </c>
      <c r="AJ78" s="34">
        <f>PXIL!O78</f>
        <v>0</v>
      </c>
      <c r="AK78" s="34">
        <f>RTM_IEX!I78</f>
        <v>85.75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6.2524399999999991</v>
      </c>
      <c r="E79">
        <f>GT_NG!Q79</f>
        <v>8.8360238774980537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679.15349731985509</v>
      </c>
      <c r="P79" s="36">
        <v>68.069999999999993</v>
      </c>
      <c r="Q79" s="36">
        <v>22.070000000000004</v>
      </c>
      <c r="R79" s="38">
        <v>0</v>
      </c>
      <c r="S79" s="38">
        <v>0</v>
      </c>
      <c r="T79" s="37">
        <f>SUMPRODUCT(LTA!J79:AN79,LTA!J$101:AN$101,LTA!J$104:AN$104)</f>
        <v>21.67</v>
      </c>
      <c r="U79" s="37">
        <f>SUMPRODUCT(LTA!J79:AN79,LTA!J$102:AN$102,LTA!J$104:AN$104)</f>
        <v>110.88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11.016474734646714</v>
      </c>
      <c r="AD79">
        <f t="shared" si="4"/>
        <v>647.71548646270639</v>
      </c>
      <c r="AE79">
        <f>'IDT-1'!C79</f>
        <v>25</v>
      </c>
      <c r="AF79" s="24"/>
      <c r="AG79">
        <f t="shared" si="5"/>
        <v>672.71548646270639</v>
      </c>
      <c r="AI79" s="34">
        <f>PXIL!I79</f>
        <v>0</v>
      </c>
      <c r="AJ79" s="34">
        <f>PXIL!O79</f>
        <v>0</v>
      </c>
      <c r="AK79" s="34">
        <f>RTM_IEX!I79</f>
        <v>11.8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6.2524399999999991</v>
      </c>
      <c r="E80">
        <f>GT_NG!Q80</f>
        <v>8.8360238774980537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632.42750089383173</v>
      </c>
      <c r="P80" s="36">
        <v>68.069999999999993</v>
      </c>
      <c r="Q80" s="36">
        <v>22.070000000000004</v>
      </c>
      <c r="R80" s="38">
        <v>0</v>
      </c>
      <c r="S80" s="38">
        <v>0</v>
      </c>
      <c r="T80" s="37">
        <f>SUMPRODUCT(LTA!J80:AN80,LTA!J$101:AN$101,LTA!J$104:AN$104)</f>
        <v>22.64</v>
      </c>
      <c r="U80" s="37">
        <f>SUMPRODUCT(LTA!J80:AN80,LTA!J$102:AN$102,LTA!J$104:AN$104)</f>
        <v>112.06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10.634644364668116</v>
      </c>
      <c r="AD80">
        <f t="shared" si="4"/>
        <v>602.64132040666163</v>
      </c>
      <c r="AE80">
        <f>'IDT-1'!C80</f>
        <v>35.088000000000001</v>
      </c>
      <c r="AF80" s="24"/>
      <c r="AG80">
        <f t="shared" si="5"/>
        <v>637.7293204066616</v>
      </c>
      <c r="AI80" s="34">
        <f>PXIL!I80</f>
        <v>0</v>
      </c>
      <c r="AJ80" s="34">
        <f>PXIL!O80</f>
        <v>0</v>
      </c>
      <c r="AK80" s="34">
        <f>RTM_IEX!I80</f>
        <v>10.92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6.2524399999999991</v>
      </c>
      <c r="E81">
        <f>GT_NG!Q81</f>
        <v>8.8360238774980537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607.35604263689595</v>
      </c>
      <c r="P81" s="36">
        <v>68.069999999999993</v>
      </c>
      <c r="Q81" s="36">
        <v>22.070000000000004</v>
      </c>
      <c r="R81" s="38">
        <v>0</v>
      </c>
      <c r="S81" s="38">
        <v>0</v>
      </c>
      <c r="T81" s="37">
        <f>SUMPRODUCT(LTA!J81:AN81,LTA!J$101:AN$101,LTA!J$104:AN$104)</f>
        <v>24.74</v>
      </c>
      <c r="U81" s="37">
        <f>SUMPRODUCT(LTA!J81:AN81,LTA!J$102:AN$102,LTA!J$104:AN$104)</f>
        <v>111.8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10.441768115309857</v>
      </c>
      <c r="AD81">
        <f t="shared" si="4"/>
        <v>579.87273839908426</v>
      </c>
      <c r="AE81">
        <f>'IDT-1'!C81</f>
        <v>34.204999999999998</v>
      </c>
      <c r="AF81" s="24"/>
      <c r="AG81">
        <f t="shared" si="5"/>
        <v>614.0777383990843</v>
      </c>
      <c r="AI81" s="34">
        <f>PXIL!I81</f>
        <v>0</v>
      </c>
      <c r="AJ81" s="34">
        <f>PXIL!O81</f>
        <v>0</v>
      </c>
      <c r="AK81" s="34">
        <f>RTM_IEX!I81</f>
        <v>11.19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6.2524399999999991</v>
      </c>
      <c r="E82">
        <f>GT_NG!Q82</f>
        <v>8.8360238774980537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603.10485453448905</v>
      </c>
      <c r="P82" s="36">
        <v>68.069999999999993</v>
      </c>
      <c r="Q82" s="36">
        <v>22.070000000000004</v>
      </c>
      <c r="R82" s="38">
        <v>0</v>
      </c>
      <c r="S82" s="38">
        <v>0</v>
      </c>
      <c r="T82" s="37">
        <f>SUMPRODUCT(LTA!J82:AN82,LTA!J$101:AN$101,LTA!J$104:AN$104)</f>
        <v>26.54</v>
      </c>
      <c r="U82" s="37">
        <f>SUMPRODUCT(LTA!J82:AN82,LTA!J$102:AN$102,LTA!J$104:AN$104)</f>
        <v>111.96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10.328526135249639</v>
      </c>
      <c r="AD82">
        <f t="shared" si="4"/>
        <v>566.50479227673748</v>
      </c>
      <c r="AE82">
        <f>'IDT-1'!C82</f>
        <v>43.107999999999997</v>
      </c>
      <c r="AF82" s="24"/>
      <c r="AG82">
        <f t="shared" si="5"/>
        <v>609.61279227673742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6.2524399999999991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599.79808791891526</v>
      </c>
      <c r="P83" s="36">
        <v>68.069999999999993</v>
      </c>
      <c r="Q83" s="36">
        <v>22.070000000000004</v>
      </c>
      <c r="R83" s="38">
        <v>0</v>
      </c>
      <c r="S83" s="38">
        <v>0</v>
      </c>
      <c r="T83" s="37">
        <f>SUMPRODUCT(LTA!J83:AN83,LTA!J$101:AN$101,LTA!J$104:AN$104)</f>
        <v>29.16</v>
      </c>
      <c r="U83" s="37">
        <f>SUMPRODUCT(LTA!J83:AN83,LTA!J$102:AN$102,LTA!J$104:AN$104)</f>
        <v>112.09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9.6780251348747797</v>
      </c>
      <c r="AD83">
        <f t="shared" si="4"/>
        <v>642.35850598148261</v>
      </c>
      <c r="AE83">
        <f>'IDT-1'!C83</f>
        <v>-35</v>
      </c>
      <c r="AF83" s="24"/>
      <c r="AG83">
        <f t="shared" si="5"/>
        <v>607.35850598148261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-24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6.2524399999999991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595.8593282584859</v>
      </c>
      <c r="P84" s="36">
        <v>68.069999999999993</v>
      </c>
      <c r="Q84" s="36">
        <v>22.070000000000004</v>
      </c>
      <c r="R84" s="38">
        <v>0</v>
      </c>
      <c r="S84" s="38">
        <v>0</v>
      </c>
      <c r="T84" s="37">
        <f>SUMPRODUCT(LTA!J84:AN84,LTA!J$101:AN$101,LTA!J$104:AN$104)</f>
        <v>31.13</v>
      </c>
      <c r="U84" s="37">
        <f>SUMPRODUCT(LTA!J84:AN84,LTA!J$102:AN$102,LTA!J$104:AN$104)</f>
        <v>112.21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9.7302648155262847</v>
      </c>
      <c r="AD84">
        <f t="shared" si="4"/>
        <v>632.45750664040168</v>
      </c>
      <c r="AE84">
        <f>'IDT-1'!C84</f>
        <v>-40</v>
      </c>
      <c r="AF84" s="24"/>
      <c r="AG84">
        <f t="shared" si="5"/>
        <v>592.45750664040168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6.2524399999999991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602.38697019755705</v>
      </c>
      <c r="P85" s="36">
        <v>68.069999999999993</v>
      </c>
      <c r="Q85" s="36">
        <v>22.070000000000004</v>
      </c>
      <c r="R85" s="38">
        <v>0</v>
      </c>
      <c r="S85" s="38">
        <v>0</v>
      </c>
      <c r="T85" s="37">
        <f>SUMPRODUCT(LTA!J85:AN85,LTA!J$101:AN$101,LTA!J$104:AN$104)</f>
        <v>32.630000000000003</v>
      </c>
      <c r="U85" s="37">
        <f>SUMPRODUCT(LTA!J85:AN85,LTA!J$102:AN$102,LTA!J$104:AN$104)</f>
        <v>115.89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9.8116666923647049</v>
      </c>
      <c r="AD85">
        <f t="shared" si="4"/>
        <v>646.08374670263436</v>
      </c>
      <c r="AE85">
        <f>'IDT-1'!C85</f>
        <v>-55</v>
      </c>
      <c r="AF85" s="24"/>
      <c r="AG85">
        <f t="shared" si="5"/>
        <v>591.08374670263436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6.2524399999999991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608.40170187212243</v>
      </c>
      <c r="P86" s="36">
        <v>68.069999999999993</v>
      </c>
      <c r="Q86" s="36">
        <v>22.070000000000004</v>
      </c>
      <c r="R86" s="38">
        <v>0</v>
      </c>
      <c r="S86" s="38">
        <v>0</v>
      </c>
      <c r="T86" s="37">
        <f>SUMPRODUCT(LTA!J86:AN86,LTA!J$101:AN$101,LTA!J$104:AN$104)</f>
        <v>32.909999999999997</v>
      </c>
      <c r="U86" s="37">
        <f>SUMPRODUCT(LTA!J86:AN86,LTA!J$102:AN$102,LTA!J$104:AN$104)</f>
        <v>116.71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9.9561420156799443</v>
      </c>
      <c r="AD86">
        <f t="shared" si="4"/>
        <v>643.05400305388457</v>
      </c>
      <c r="AE86">
        <f>'IDT-1'!C86</f>
        <v>-70</v>
      </c>
      <c r="AF86" s="24"/>
      <c r="AG86">
        <f t="shared" si="5"/>
        <v>573.05400305388457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6.2524399999999991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568.64402504996167</v>
      </c>
      <c r="P87" s="36">
        <v>68.069999999999993</v>
      </c>
      <c r="Q87" s="36">
        <v>22.070000000000004</v>
      </c>
      <c r="R87" s="38">
        <v>0</v>
      </c>
      <c r="S87" s="38">
        <v>0</v>
      </c>
      <c r="T87" s="37">
        <f>SUMPRODUCT(LTA!J87:AN87,LTA!J$101:AN$101,LTA!J$104:AN$104)</f>
        <v>30.01</v>
      </c>
      <c r="U87" s="37">
        <f>SUMPRODUCT(LTA!J87:AN87,LTA!J$102:AN$102,LTA!J$104:AN$104)</f>
        <v>117.21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9.2631712213782329</v>
      </c>
      <c r="AD87">
        <f t="shared" si="4"/>
        <v>641.58929702602563</v>
      </c>
      <c r="AE87">
        <f>'IDT-1'!C87</f>
        <v>-85</v>
      </c>
      <c r="AF87" s="24"/>
      <c r="AG87">
        <f t="shared" si="5"/>
        <v>556.58929702602563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6.2524399999999991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546.96539401082305</v>
      </c>
      <c r="P88" s="36">
        <v>68.069999999999993</v>
      </c>
      <c r="Q88" s="36">
        <v>22.070000000000004</v>
      </c>
      <c r="R88" s="38">
        <v>0</v>
      </c>
      <c r="S88" s="38">
        <v>0</v>
      </c>
      <c r="T88" s="37">
        <f>SUMPRODUCT(LTA!J88:AN88,LTA!J$101:AN$101,LTA!J$104:AN$104)</f>
        <v>29.01</v>
      </c>
      <c r="U88" s="37">
        <f>SUMPRODUCT(LTA!J88:AN88,LTA!J$102:AN$102,LTA!J$104:AN$104)</f>
        <v>116.89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9.011182720649467</v>
      </c>
      <c r="AD88">
        <f t="shared" si="4"/>
        <v>611.84265448761562</v>
      </c>
      <c r="AE88">
        <f>'IDT-1'!C88</f>
        <v>-54</v>
      </c>
      <c r="AF88" s="24"/>
      <c r="AG88">
        <f t="shared" si="5"/>
        <v>557.84265448761562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6.2524399999999991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532.7637184374521</v>
      </c>
      <c r="P89" s="36">
        <v>68.069999999999993</v>
      </c>
      <c r="Q89" s="36">
        <v>9.6300000000000026</v>
      </c>
      <c r="R89" s="38">
        <v>0</v>
      </c>
      <c r="S89" s="38">
        <v>0</v>
      </c>
      <c r="T89" s="37">
        <f>SUMPRODUCT(LTA!J89:AN89,LTA!J$101:AN$101,LTA!J$104:AN$104)</f>
        <v>26.17</v>
      </c>
      <c r="U89" s="37">
        <f>SUMPRODUCT(LTA!J89:AN89,LTA!J$102:AN$102,LTA!J$104:AN$104)</f>
        <v>115.21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8.7494246458331499</v>
      </c>
      <c r="AD89">
        <f t="shared" si="4"/>
        <v>580.9427369890609</v>
      </c>
      <c r="AE89">
        <f>'IDT-1'!C89</f>
        <v>-42</v>
      </c>
      <c r="AF89" s="24"/>
      <c r="AG89">
        <f t="shared" si="5"/>
        <v>538.9427369890609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6.2524399999999991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513.63118063583715</v>
      </c>
      <c r="P90" s="36">
        <v>68.069999999999993</v>
      </c>
      <c r="Q90" s="36">
        <v>9.6300000000000026</v>
      </c>
      <c r="R90" s="38">
        <v>0</v>
      </c>
      <c r="S90" s="38">
        <v>0</v>
      </c>
      <c r="T90" s="37">
        <f>SUMPRODUCT(LTA!J90:AN90,LTA!J$101:AN$101,LTA!J$104:AN$104)</f>
        <v>25.67</v>
      </c>
      <c r="U90" s="37">
        <f>SUMPRODUCT(LTA!J90:AN90,LTA!J$102:AN$102,LTA!J$104:AN$104)</f>
        <v>114.21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8.576111328299584</v>
      </c>
      <c r="AD90">
        <f t="shared" si="4"/>
        <v>560.48351250497956</v>
      </c>
      <c r="AE90">
        <f>'IDT-1'!C90</f>
        <v>-30</v>
      </c>
      <c r="AF90" s="24"/>
      <c r="AG90">
        <f t="shared" si="5"/>
        <v>530.48351250497956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6.2524399999999991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47.997846278099345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512.80777602471755</v>
      </c>
      <c r="P91" s="36">
        <v>68.069999999999993</v>
      </c>
      <c r="Q91" s="36">
        <v>9.6300000000000008</v>
      </c>
      <c r="R91" s="38">
        <v>0</v>
      </c>
      <c r="S91" s="38">
        <v>0</v>
      </c>
      <c r="T91" s="37">
        <f>SUMPRODUCT(LTA!J91:AN91,LTA!J$101:AN$101,LTA!J$104:AN$104)</f>
        <v>25.75</v>
      </c>
      <c r="U91" s="37">
        <f>SUMPRODUCT(LTA!J91:AN91,LTA!J$102:AN$102,LTA!J$104:AN$104)</f>
        <v>113.55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-276.11</v>
      </c>
      <c r="AC91">
        <f t="shared" si="3"/>
        <v>8.997265509621295</v>
      </c>
      <c r="AD91">
        <f t="shared" si="4"/>
        <v>507.54679999063768</v>
      </c>
      <c r="AE91">
        <f>'IDT-1'!C91</f>
        <v>0</v>
      </c>
      <c r="AF91" s="24"/>
      <c r="AG91">
        <f t="shared" si="5"/>
        <v>507.54679999063768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6.2524399999999991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47.997846278099345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512.40796083647069</v>
      </c>
      <c r="P92" s="36">
        <v>68.069999999999993</v>
      </c>
      <c r="Q92" s="36">
        <v>9.6300000000000008</v>
      </c>
      <c r="R92" s="38">
        <v>0</v>
      </c>
      <c r="S92" s="38">
        <v>0</v>
      </c>
      <c r="T92" s="37">
        <f>SUMPRODUCT(LTA!J92:AN92,LTA!J$101:AN$101,LTA!J$104:AN$104)</f>
        <v>25.67</v>
      </c>
      <c r="U92" s="37">
        <f>SUMPRODUCT(LTA!J92:AN92,LTA!J$102:AN$102,LTA!J$104:AN$104)</f>
        <v>113.39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-276.11</v>
      </c>
      <c r="AC92">
        <f t="shared" si="3"/>
        <v>8.9918910620400201</v>
      </c>
      <c r="AD92">
        <f t="shared" si="4"/>
        <v>506.91235924997198</v>
      </c>
      <c r="AE92">
        <f>'IDT-1'!C92</f>
        <v>0</v>
      </c>
      <c r="AF92" s="24"/>
      <c r="AG92">
        <f t="shared" si="5"/>
        <v>506.91235924997198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6.2524399999999991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47.997846278099345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512.58191578624815</v>
      </c>
      <c r="P93" s="36">
        <v>68.069999999999993</v>
      </c>
      <c r="Q93" s="36">
        <v>9.7982396263696803</v>
      </c>
      <c r="R93" s="38">
        <v>0</v>
      </c>
      <c r="S93" s="38">
        <v>0</v>
      </c>
      <c r="T93" s="37">
        <f>SUMPRODUCT(LTA!J93:AN93,LTA!J$101:AN$101,LTA!J$104:AN$104)</f>
        <v>29.33</v>
      </c>
      <c r="U93" s="37">
        <f>SUMPRODUCT(LTA!J93:AN93,LTA!J$102:AN$102,LTA!J$104:AN$104)</f>
        <v>96.87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-276.11</v>
      </c>
      <c r="AC93">
        <f t="shared" si="3"/>
        <v>8.8867414964796581</v>
      </c>
      <c r="AD93">
        <f t="shared" si="4"/>
        <v>494.49970339167953</v>
      </c>
      <c r="AE93">
        <f>'IDT-1'!C93</f>
        <v>0</v>
      </c>
      <c r="AF93" s="24"/>
      <c r="AG93">
        <f t="shared" si="5"/>
        <v>494.49970339167953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6.2524399999999991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47.997846278099345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514.55255812541384</v>
      </c>
      <c r="P94" s="36">
        <v>68.069999999999993</v>
      </c>
      <c r="Q94" s="36">
        <v>9.7982396263696803</v>
      </c>
      <c r="R94" s="38">
        <v>0</v>
      </c>
      <c r="S94" s="38">
        <v>0</v>
      </c>
      <c r="T94" s="37">
        <f>SUMPRODUCT(LTA!J94:AN94,LTA!J$101:AN$101,LTA!J$104:AN$104)</f>
        <v>28.33</v>
      </c>
      <c r="U94" s="37">
        <f>SUMPRODUCT(LTA!J94:AN94,LTA!J$102:AN$102,LTA!J$104:AN$104)</f>
        <v>87.26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-15</v>
      </c>
      <c r="AA94" s="75">
        <f>STOA!I94</f>
        <v>0</v>
      </c>
      <c r="AB94" s="75">
        <f>-STOA!O94</f>
        <v>-276.11</v>
      </c>
      <c r="AC94">
        <f t="shared" si="3"/>
        <v>8.9412382580019862</v>
      </c>
      <c r="AD94">
        <f t="shared" si="4"/>
        <v>470.80584896932299</v>
      </c>
      <c r="AE94">
        <f>'IDT-1'!C94</f>
        <v>0</v>
      </c>
      <c r="AF94" s="24"/>
      <c r="AG94">
        <f t="shared" si="5"/>
        <v>470.80584896932299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6.2524399999999991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553.47480290539534</v>
      </c>
      <c r="P95" s="36">
        <v>68.069999999999993</v>
      </c>
      <c r="Q95" s="36">
        <v>9.7982396263696803</v>
      </c>
      <c r="R95" s="38">
        <v>0</v>
      </c>
      <c r="S95" s="38">
        <v>0</v>
      </c>
      <c r="T95" s="37">
        <f>SUMPRODUCT(LTA!J95:AN95,LTA!J$101:AN$101,LTA!J$104:AN$104)</f>
        <v>27.33</v>
      </c>
      <c r="U95" s="37">
        <f>SUMPRODUCT(LTA!J95:AN95,LTA!J$102:AN$102,LTA!J$104:AN$104)</f>
        <v>86.850000000000009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-35</v>
      </c>
      <c r="AA95" s="75">
        <f>STOA!I95</f>
        <v>0</v>
      </c>
      <c r="AB95" s="75">
        <f>-STOA!O95</f>
        <v>-276.11</v>
      </c>
      <c r="AC95">
        <f t="shared" si="3"/>
        <v>9.4307572551519083</v>
      </c>
      <c r="AD95">
        <f>SUM(B95:AB95,AI95:AT95)-AC95</f>
        <v>488.4229779069517</v>
      </c>
      <c r="AE95">
        <f>'IDT-1'!C95</f>
        <v>0</v>
      </c>
      <c r="AF95" s="24"/>
      <c r="AG95">
        <f t="shared" si="5"/>
        <v>488.4229779069517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6.2524399999999991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541.98414790243658</v>
      </c>
      <c r="P96" s="36">
        <v>68.069999999999993</v>
      </c>
      <c r="Q96" s="36">
        <v>9.7982396263696803</v>
      </c>
      <c r="R96" s="38">
        <v>0</v>
      </c>
      <c r="S96" s="38">
        <v>0</v>
      </c>
      <c r="T96" s="37">
        <f>SUMPRODUCT(LTA!J96:AN96,LTA!J$101:AN$101,LTA!J$104:AN$104)</f>
        <v>26.67</v>
      </c>
      <c r="U96" s="37">
        <f>SUMPRODUCT(LTA!J96:AN96,LTA!J$102:AN$102,LTA!J$104:AN$104)</f>
        <v>86.940000000000012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-60</v>
      </c>
      <c r="AA96" s="75">
        <f>STOA!I96</f>
        <v>0</v>
      </c>
      <c r="AB96" s="75">
        <f>-STOA!O96</f>
        <v>-276.11</v>
      </c>
      <c r="AC96">
        <f t="shared" si="3"/>
        <v>9.5412266962492822</v>
      </c>
      <c r="AD96">
        <f t="shared" si="4"/>
        <v>451.25185346289561</v>
      </c>
      <c r="AE96">
        <f>'IDT-1'!C96</f>
        <v>0</v>
      </c>
      <c r="AF96" s="24"/>
      <c r="AG96">
        <f t="shared" si="5"/>
        <v>451.25185346289561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6.2524399999999991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538.28569605368023</v>
      </c>
      <c r="P97" s="36">
        <v>68.069999999999993</v>
      </c>
      <c r="Q97" s="36">
        <v>9.7969336670838558</v>
      </c>
      <c r="R97" s="38">
        <v>0</v>
      </c>
      <c r="S97" s="38">
        <v>0</v>
      </c>
      <c r="T97" s="37">
        <f>SUMPRODUCT(LTA!J97:AN97,LTA!J$101:AN$101,LTA!J$104:AN$104)</f>
        <v>26.34</v>
      </c>
      <c r="U97" s="37">
        <f>SUMPRODUCT(LTA!J97:AN97,LTA!J$102:AN$102,LTA!J$104:AN$104)</f>
        <v>86.940000000000012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-90</v>
      </c>
      <c r="AA97" s="75">
        <f>STOA!I97</f>
        <v>0</v>
      </c>
      <c r="AB97" s="75">
        <f>-STOA!O97</f>
        <v>-276.11</v>
      </c>
      <c r="AC97">
        <f t="shared" si="3"/>
        <v>9.7615114624084001</v>
      </c>
      <c r="AD97">
        <f t="shared" si="4"/>
        <v>417.00181088869442</v>
      </c>
      <c r="AE97">
        <f>'IDT-1'!C97</f>
        <v>0</v>
      </c>
      <c r="AF97" s="24"/>
      <c r="AG97">
        <f t="shared" si="5"/>
        <v>417.00181088869442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6.2524399999999991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539.25180881015001</v>
      </c>
      <c r="P98" s="36">
        <v>68.069999999999993</v>
      </c>
      <c r="Q98" s="36">
        <v>9.7969336670838558</v>
      </c>
      <c r="R98" s="38">
        <v>0</v>
      </c>
      <c r="S98" s="38">
        <v>0</v>
      </c>
      <c r="T98" s="37">
        <f>SUMPRODUCT(LTA!J98:AN98,LTA!J$101:AN$101,LTA!J$104:AN$104)</f>
        <v>26.17</v>
      </c>
      <c r="U98" s="37">
        <f>SUMPRODUCT(LTA!J98:AN98,LTA!J$102:AN$102,LTA!J$104:AN$104)</f>
        <v>87.25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-105</v>
      </c>
      <c r="AA98" s="75">
        <f>STOA!I98</f>
        <v>0</v>
      </c>
      <c r="AB98" s="75">
        <f>-STOA!O98</f>
        <v>-276.11</v>
      </c>
      <c r="AC98">
        <f t="shared" si="3"/>
        <v>9.8978701754360809</v>
      </c>
      <c r="AD98">
        <f t="shared" si="4"/>
        <v>402.9715649321364</v>
      </c>
      <c r="AE98">
        <f>'IDT-1'!C98</f>
        <v>0</v>
      </c>
      <c r="AF98" s="24"/>
      <c r="AG98">
        <f t="shared" si="5"/>
        <v>402.9715649321364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0.14930616749999975</v>
      </c>
      <c r="E99">
        <f t="shared" si="6"/>
        <v>0.20643483926272518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0.9456476004322123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13.359291926957278</v>
      </c>
      <c r="P99" s="36">
        <f t="shared" si="6"/>
        <v>1.5640474089322463</v>
      </c>
      <c r="Q99" s="36">
        <f t="shared" si="6"/>
        <v>0.43996816719863852</v>
      </c>
      <c r="R99" s="38">
        <f t="shared" si="6"/>
        <v>0.20837499980804583</v>
      </c>
      <c r="S99" s="38">
        <f t="shared" si="6"/>
        <v>0</v>
      </c>
      <c r="T99" s="37">
        <f t="shared" si="6"/>
        <v>2.0164200000000001</v>
      </c>
      <c r="U99" s="37">
        <f t="shared" si="6"/>
        <v>2.4809349999999992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2.1175E-3</v>
      </c>
      <c r="Z99" s="34">
        <f t="shared" si="6"/>
        <v>-0.92025000000000001</v>
      </c>
      <c r="AA99" s="75">
        <f t="shared" si="6"/>
        <v>0</v>
      </c>
      <c r="AB99" s="75">
        <f t="shared" si="6"/>
        <v>-7.2588800000000013</v>
      </c>
      <c r="AC99">
        <f t="shared" si="6"/>
        <v>0.25628225031427759</v>
      </c>
      <c r="AD99">
        <f t="shared" si="6"/>
        <v>13.698786359776868</v>
      </c>
      <c r="AE99">
        <f t="shared" si="6"/>
        <v>4.0523499999999983E-2</v>
      </c>
      <c r="AG99">
        <f t="shared" si="6"/>
        <v>13.739309859776871</v>
      </c>
      <c r="AI99">
        <f t="shared" si="6"/>
        <v>0</v>
      </c>
      <c r="AJ99">
        <f t="shared" si="6"/>
        <v>0</v>
      </c>
      <c r="AK99">
        <f t="shared" si="6"/>
        <v>0.68316000000000021</v>
      </c>
      <c r="AL99">
        <f t="shared" si="6"/>
        <v>-5.8999999999999997E-2</v>
      </c>
      <c r="AM99">
        <f t="shared" si="6"/>
        <v>0</v>
      </c>
      <c r="AN99">
        <f t="shared" si="6"/>
        <v>0</v>
      </c>
      <c r="AO99">
        <f t="shared" si="6"/>
        <v>0.13749500000000001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45285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7.6729499999999993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56.062641598341344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376.53558984735474</v>
      </c>
      <c r="P3" s="36">
        <v>21.190000000000005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240.47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-62</v>
      </c>
      <c r="AA3" s="75">
        <f>STOA!J3</f>
        <v>0</v>
      </c>
      <c r="AB3" s="75">
        <f>-STOA!P3</f>
        <v>0</v>
      </c>
      <c r="AC3">
        <f>SUMIF(B3:AB3,"&gt;0")*$AC$2-SUMIF(B3:AB3,"&lt;0")*($AC$2/(1-$AC$2))+SUMIF(AI3:AR3,"&gt;0")*$AC$2-SUMIF(AI3:AR3,"&lt;0")*($AC$2/(1-$AC$2))</f>
        <v>6.665164755955364</v>
      </c>
      <c r="AD3">
        <f>SUM(B3:AB3,AI3:AT3)-AC3</f>
        <v>642.19690664444352</v>
      </c>
      <c r="AE3">
        <f>'IDT-1'!F3</f>
        <v>0</v>
      </c>
      <c r="AF3" s="24"/>
      <c r="AG3">
        <f>SUM(AD3:AF3)</f>
        <v>642.19690664444352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56.062641598341344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356.98889154616251</v>
      </c>
      <c r="P4" s="36">
        <v>21.190000000000005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240.14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-82</v>
      </c>
      <c r="AA4" s="75">
        <f>STOA!J4</f>
        <v>0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6.6676236447231307</v>
      </c>
      <c r="AD4">
        <f t="shared" ref="AD4:AD67" si="1">SUM(B4:AB4,AI4:AT4)-AC4</f>
        <v>602.31774945448365</v>
      </c>
      <c r="AE4">
        <f>'IDT-1'!F4</f>
        <v>0</v>
      </c>
      <c r="AF4" s="24"/>
      <c r="AG4">
        <f t="shared" ref="AG4:AG67" si="2">SUM(AD4:AF4)</f>
        <v>602.31774945448365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357.15163289200063</v>
      </c>
      <c r="P5" s="36">
        <v>21.19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239.47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-98</v>
      </c>
      <c r="AA5" s="75">
        <f>STOA!J5</f>
        <v>0</v>
      </c>
      <c r="AB5" s="75">
        <f>-STOA!P5</f>
        <v>0</v>
      </c>
      <c r="AC5">
        <f t="shared" si="0"/>
        <v>6.7297914289514376</v>
      </c>
      <c r="AD5">
        <f t="shared" si="1"/>
        <v>597.60568141775207</v>
      </c>
      <c r="AE5">
        <f>'IDT-1'!F5</f>
        <v>0</v>
      </c>
      <c r="AF5" s="24"/>
      <c r="AG5">
        <f t="shared" si="2"/>
        <v>597.60568141775207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357.15163289200063</v>
      </c>
      <c r="P6" s="36">
        <v>21.188103463707154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238.97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-111</v>
      </c>
      <c r="AA6" s="75">
        <f>STOA!J6</f>
        <v>0</v>
      </c>
      <c r="AB6" s="75">
        <f>-STOA!P6</f>
        <v>0</v>
      </c>
      <c r="AC6">
        <f t="shared" si="0"/>
        <v>6.8357005484701352</v>
      </c>
      <c r="AD6">
        <f t="shared" si="1"/>
        <v>583.99787576194046</v>
      </c>
      <c r="AE6">
        <f>'IDT-1'!F6</f>
        <v>0</v>
      </c>
      <c r="AF6" s="24"/>
      <c r="AG6">
        <f t="shared" si="2"/>
        <v>583.99787576194046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357.15163289200063</v>
      </c>
      <c r="P7" s="36">
        <v>21.188103463707154</v>
      </c>
      <c r="Q7" s="36">
        <v>7.7020637898686672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238.34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-122</v>
      </c>
      <c r="AA7" s="75">
        <f>STOA!J7</f>
        <v>1.93</v>
      </c>
      <c r="AB7" s="75">
        <f>-STOA!P7</f>
        <v>0</v>
      </c>
      <c r="AC7">
        <f t="shared" si="0"/>
        <v>6.9397366192788112</v>
      </c>
      <c r="AD7">
        <f t="shared" si="1"/>
        <v>574.18590348100042</v>
      </c>
      <c r="AE7">
        <f>'IDT-1'!F7</f>
        <v>0</v>
      </c>
      <c r="AF7" s="24"/>
      <c r="AG7">
        <f t="shared" si="2"/>
        <v>574.18590348100042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357.15163289200063</v>
      </c>
      <c r="P8" s="36">
        <v>21.188103463707154</v>
      </c>
      <c r="Q8" s="36">
        <v>7.7020637898686672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238.66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-136</v>
      </c>
      <c r="AA8" s="75">
        <f>STOA!J8</f>
        <v>1.93</v>
      </c>
      <c r="AB8" s="75">
        <f>-STOA!P8</f>
        <v>0</v>
      </c>
      <c r="AC8">
        <f t="shared" si="0"/>
        <v>7.0610208274272583</v>
      </c>
      <c r="AD8">
        <f t="shared" si="1"/>
        <v>560.38461927285198</v>
      </c>
      <c r="AE8">
        <f>'IDT-1'!F8</f>
        <v>0</v>
      </c>
      <c r="AF8" s="24"/>
      <c r="AG8">
        <f t="shared" si="2"/>
        <v>560.38461927285198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7.9738499999999997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357.47783504607673</v>
      </c>
      <c r="P9" s="36">
        <v>21.188103463707154</v>
      </c>
      <c r="Q9" s="36">
        <v>7.7020637898686672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238.29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-150</v>
      </c>
      <c r="AA9" s="75">
        <f>STOA!J9</f>
        <v>1.93</v>
      </c>
      <c r="AB9" s="75">
        <f>-STOA!P9</f>
        <v>0</v>
      </c>
      <c r="AC9">
        <f t="shared" si="0"/>
        <v>7.1817766936699448</v>
      </c>
      <c r="AD9">
        <f t="shared" si="1"/>
        <v>546.52096556068545</v>
      </c>
      <c r="AE9">
        <f>'IDT-1'!F9</f>
        <v>0</v>
      </c>
      <c r="AF9" s="24"/>
      <c r="AG9">
        <f t="shared" si="2"/>
        <v>546.52096556068545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7.9738499999999997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357.47783504607673</v>
      </c>
      <c r="P10" s="36">
        <v>21.188103463707154</v>
      </c>
      <c r="Q10" s="36">
        <v>7.7020637898686672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238.17000000000002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-158</v>
      </c>
      <c r="AA10" s="75">
        <f>STOA!J10</f>
        <v>1.93</v>
      </c>
      <c r="AB10" s="75">
        <f>-STOA!P10</f>
        <v>0</v>
      </c>
      <c r="AC10">
        <f t="shared" si="0"/>
        <v>7.2485379554690574</v>
      </c>
      <c r="AD10">
        <f t="shared" si="1"/>
        <v>538.33420429888633</v>
      </c>
      <c r="AE10">
        <f>'IDT-1'!F10</f>
        <v>0</v>
      </c>
      <c r="AF10" s="24"/>
      <c r="AG10">
        <f t="shared" si="2"/>
        <v>538.33420429888633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7.9738499999999997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366.61184972252119</v>
      </c>
      <c r="P11" s="36">
        <v>21.418082878367493</v>
      </c>
      <c r="Q11" s="36">
        <v>7.7020637898686672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247.44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-164</v>
      </c>
      <c r="AA11" s="75">
        <f>STOA!J11</f>
        <v>1.93</v>
      </c>
      <c r="AB11" s="75">
        <f>-STOA!P11</f>
        <v>0</v>
      </c>
      <c r="AC11">
        <f t="shared" si="0"/>
        <v>7.520570452183672</v>
      </c>
      <c r="AD11">
        <f t="shared" si="1"/>
        <v>558.39616589327659</v>
      </c>
      <c r="AE11">
        <f>'IDT-1'!F11</f>
        <v>0</v>
      </c>
      <c r="AF11" s="24"/>
      <c r="AG11">
        <f t="shared" si="2"/>
        <v>558.39616589327659</v>
      </c>
      <c r="AI11" s="34">
        <f>PXIL!J11</f>
        <v>0</v>
      </c>
      <c r="AJ11" s="34">
        <f>PXIL!P11</f>
        <v>0</v>
      </c>
      <c r="AK11" s="34">
        <f>RTM_IEX!J11</f>
        <v>7.7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7.9738499999999997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366.61184972252119</v>
      </c>
      <c r="P12" s="36">
        <v>21.418082878367493</v>
      </c>
      <c r="Q12" s="36">
        <v>7.7020637898686672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247.17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-170</v>
      </c>
      <c r="AA12" s="75">
        <f>STOA!J12</f>
        <v>1.93</v>
      </c>
      <c r="AB12" s="75">
        <f>-STOA!P12</f>
        <v>0</v>
      </c>
      <c r="AC12">
        <f t="shared" si="0"/>
        <v>7.5691293985330068</v>
      </c>
      <c r="AD12">
        <f t="shared" si="1"/>
        <v>552.07760694692718</v>
      </c>
      <c r="AE12">
        <f>'IDT-1'!F12</f>
        <v>0</v>
      </c>
      <c r="AF12" s="24"/>
      <c r="AG12">
        <f t="shared" si="2"/>
        <v>552.07760694692718</v>
      </c>
      <c r="AI12" s="34">
        <f>PXIL!J12</f>
        <v>0</v>
      </c>
      <c r="AJ12" s="34">
        <f>PXIL!P12</f>
        <v>0</v>
      </c>
      <c r="AK12" s="34">
        <f>RTM_IEX!J12</f>
        <v>7.7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7.9738499999999997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357.6415133205586</v>
      </c>
      <c r="P13" s="36">
        <v>21.190000000000005</v>
      </c>
      <c r="Q13" s="36">
        <v>7.7020637898686672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245.10999999999999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-175</v>
      </c>
      <c r="AA13" s="75">
        <f>STOA!J13</f>
        <v>1.93</v>
      </c>
      <c r="AB13" s="75">
        <f>-STOA!P13</f>
        <v>0</v>
      </c>
      <c r="AC13">
        <f t="shared" si="0"/>
        <v>7.4522344652026797</v>
      </c>
      <c r="AD13">
        <f t="shared" si="1"/>
        <v>528.2360825999275</v>
      </c>
      <c r="AE13">
        <f>'IDT-1'!F13</f>
        <v>0</v>
      </c>
      <c r="AF13" s="24"/>
      <c r="AG13">
        <f t="shared" si="2"/>
        <v>528.2360825999275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7.9738499999999997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357.15221024284119</v>
      </c>
      <c r="P14" s="36">
        <v>21.190000000000005</v>
      </c>
      <c r="Q14" s="36">
        <v>7.7020637898686672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244.51999999999998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-182</v>
      </c>
      <c r="AA14" s="75">
        <f>STOA!J14</f>
        <v>1.93</v>
      </c>
      <c r="AB14" s="75">
        <f>-STOA!P14</f>
        <v>0</v>
      </c>
      <c r="AC14">
        <f t="shared" si="0"/>
        <v>7.5024664234240763</v>
      </c>
      <c r="AD14">
        <f t="shared" si="1"/>
        <v>520.10654756398867</v>
      </c>
      <c r="AE14">
        <f>'IDT-1'!F14</f>
        <v>0</v>
      </c>
      <c r="AF14" s="24"/>
      <c r="AG14">
        <f t="shared" si="2"/>
        <v>520.10654756398867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7.9738499999999997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356.42386602123878</v>
      </c>
      <c r="P15" s="36">
        <v>21.190000000000005</v>
      </c>
      <c r="Q15" s="36">
        <v>7.7020637898686672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244.35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-188</v>
      </c>
      <c r="AA15" s="75">
        <f>STOA!J15</f>
        <v>1.93</v>
      </c>
      <c r="AB15" s="75">
        <f>-STOA!P15</f>
        <v>0</v>
      </c>
      <c r="AC15">
        <f t="shared" si="0"/>
        <v>7.6266392783119512</v>
      </c>
      <c r="AD15">
        <f t="shared" si="1"/>
        <v>522.71403048749835</v>
      </c>
      <c r="AE15">
        <f>'IDT-1'!F15</f>
        <v>0</v>
      </c>
      <c r="AF15" s="24"/>
      <c r="AG15">
        <f t="shared" si="2"/>
        <v>522.71403048749835</v>
      </c>
      <c r="AI15" s="34">
        <f>PXIL!J15</f>
        <v>0</v>
      </c>
      <c r="AJ15" s="34">
        <f>PXIL!P15</f>
        <v>0</v>
      </c>
      <c r="AK15" s="34">
        <f>RTM_IEX!J15</f>
        <v>9.6300000000000008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7.9738499999999997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356.42386602123878</v>
      </c>
      <c r="P16" s="36">
        <v>21.190000000000005</v>
      </c>
      <c r="Q16" s="36">
        <v>7.7020637898686672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243.62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-192</v>
      </c>
      <c r="AA16" s="75">
        <f>STOA!J16</f>
        <v>1.93</v>
      </c>
      <c r="AB16" s="75">
        <f>-STOA!P16</f>
        <v>0</v>
      </c>
      <c r="AC16">
        <f t="shared" si="0"/>
        <v>7.6543919092115074</v>
      </c>
      <c r="AD16">
        <f t="shared" si="1"/>
        <v>517.95627785659872</v>
      </c>
      <c r="AE16">
        <f>'IDT-1'!F16</f>
        <v>0</v>
      </c>
      <c r="AF16" s="24"/>
      <c r="AG16">
        <f t="shared" si="2"/>
        <v>517.95627785659872</v>
      </c>
      <c r="AI16" s="34">
        <f>PXIL!J16</f>
        <v>0</v>
      </c>
      <c r="AJ16" s="34">
        <f>PXIL!P16</f>
        <v>0</v>
      </c>
      <c r="AK16" s="34">
        <f>RTM_IEX!J16</f>
        <v>9.6300000000000008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7.9738499999999997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356.42401288193747</v>
      </c>
      <c r="P17" s="36">
        <v>21.190000000000005</v>
      </c>
      <c r="Q17" s="36">
        <v>7.7020637898686672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242.85999999999999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-192</v>
      </c>
      <c r="AA17" s="75">
        <f>STOA!J17</f>
        <v>1.93</v>
      </c>
      <c r="AB17" s="75">
        <f>-STOA!P17</f>
        <v>0</v>
      </c>
      <c r="AC17">
        <f t="shared" si="0"/>
        <v>7.6884131428413758</v>
      </c>
      <c r="AD17">
        <f t="shared" si="1"/>
        <v>521.97240348366768</v>
      </c>
      <c r="AE17">
        <f>'IDT-1'!F17</f>
        <v>0</v>
      </c>
      <c r="AF17" s="24"/>
      <c r="AG17">
        <f t="shared" si="2"/>
        <v>521.97240348366768</v>
      </c>
      <c r="AI17" s="34">
        <f>PXIL!J17</f>
        <v>0</v>
      </c>
      <c r="AJ17" s="34">
        <f>PXIL!P17</f>
        <v>0</v>
      </c>
      <c r="AK17" s="34">
        <f>RTM_IEX!J17</f>
        <v>14.44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7.9738499999999997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356.42401288193747</v>
      </c>
      <c r="P18" s="36">
        <v>21.190000000000005</v>
      </c>
      <c r="Q18" s="36">
        <v>7.7020637898686672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242.35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-192</v>
      </c>
      <c r="AA18" s="75">
        <f>STOA!J18</f>
        <v>1.93</v>
      </c>
      <c r="AB18" s="75">
        <f>-STOA!P18</f>
        <v>0</v>
      </c>
      <c r="AC18">
        <f t="shared" si="0"/>
        <v>7.6842131428413767</v>
      </c>
      <c r="AD18">
        <f t="shared" si="1"/>
        <v>521.47660348366765</v>
      </c>
      <c r="AE18">
        <f>'IDT-1'!F18</f>
        <v>0</v>
      </c>
      <c r="AF18" s="24"/>
      <c r="AG18">
        <f t="shared" si="2"/>
        <v>521.47660348366765</v>
      </c>
      <c r="AI18" s="34">
        <f>PXIL!J18</f>
        <v>0</v>
      </c>
      <c r="AJ18" s="34">
        <f>PXIL!P18</f>
        <v>0</v>
      </c>
      <c r="AK18" s="34">
        <f>RTM_IEX!J18</f>
        <v>14.45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7.9738499999999997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356.42386602123878</v>
      </c>
      <c r="P19" s="36">
        <v>21.190000000000005</v>
      </c>
      <c r="Q19" s="36">
        <v>7.7020637898686672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242.04999999999998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-197</v>
      </c>
      <c r="AA19" s="75">
        <f>STOA!J19</f>
        <v>1.84</v>
      </c>
      <c r="AB19" s="75">
        <f>-STOA!P19</f>
        <v>0</v>
      </c>
      <c r="AC19">
        <f t="shared" si="0"/>
        <v>7.763779697835953</v>
      </c>
      <c r="AD19">
        <f t="shared" si="1"/>
        <v>520.82689006797432</v>
      </c>
      <c r="AE19">
        <f>'IDT-1'!F19</f>
        <v>0</v>
      </c>
      <c r="AF19" s="24"/>
      <c r="AG19">
        <f t="shared" si="2"/>
        <v>520.82689006797432</v>
      </c>
      <c r="AI19" s="34">
        <f>PXIL!J19</f>
        <v>0</v>
      </c>
      <c r="AJ19" s="34">
        <f>PXIL!P19</f>
        <v>0</v>
      </c>
      <c r="AK19" s="34">
        <f>RTM_IEX!J19</f>
        <v>19.27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7.9738499999999997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360.7801791418737</v>
      </c>
      <c r="P20" s="36">
        <v>21.190000000000005</v>
      </c>
      <c r="Q20" s="36">
        <v>7.7020637898686672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241.75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-195</v>
      </c>
      <c r="AA20" s="75">
        <f>STOA!J20</f>
        <v>1.84</v>
      </c>
      <c r="AB20" s="75">
        <f>-STOA!P20</f>
        <v>0</v>
      </c>
      <c r="AC20">
        <f t="shared" si="0"/>
        <v>7.7808264125995077</v>
      </c>
      <c r="AD20">
        <f t="shared" si="1"/>
        <v>526.85615647384577</v>
      </c>
      <c r="AE20">
        <f>'IDT-1'!F20</f>
        <v>0</v>
      </c>
      <c r="AF20" s="24"/>
      <c r="AG20">
        <f t="shared" si="2"/>
        <v>526.85615647384577</v>
      </c>
      <c r="AI20" s="34">
        <f>PXIL!J20</f>
        <v>0</v>
      </c>
      <c r="AJ20" s="34">
        <f>PXIL!P20</f>
        <v>0</v>
      </c>
      <c r="AK20" s="34">
        <f>RTM_IEX!J20</f>
        <v>19.260000000000002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7.9738499999999997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367.74548733960785</v>
      </c>
      <c r="P21" s="36">
        <v>21.190000000000005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241.45000000000002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-183</v>
      </c>
      <c r="AA21" s="75">
        <f>STOA!J21</f>
        <v>1.84</v>
      </c>
      <c r="AB21" s="75">
        <f>-STOA!P21</f>
        <v>0</v>
      </c>
      <c r="AC21">
        <f t="shared" si="0"/>
        <v>7.7352277729269101</v>
      </c>
      <c r="AD21">
        <f t="shared" si="1"/>
        <v>545.57499952138392</v>
      </c>
      <c r="AE21">
        <f>'IDT-1'!F21</f>
        <v>0</v>
      </c>
      <c r="AF21" s="24"/>
      <c r="AG21">
        <f t="shared" si="2"/>
        <v>545.57499952138392</v>
      </c>
      <c r="AI21" s="34">
        <f>PXIL!J21</f>
        <v>0</v>
      </c>
      <c r="AJ21" s="34">
        <f>PXIL!P21</f>
        <v>0</v>
      </c>
      <c r="AK21" s="34">
        <f>RTM_IEX!J21</f>
        <v>19.260000000000002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7.9738499999999997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372.34381788992528</v>
      </c>
      <c r="P22" s="36">
        <v>21.190000000000005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241.07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-174</v>
      </c>
      <c r="AA22" s="75">
        <f>STOA!J22</f>
        <v>1.84</v>
      </c>
      <c r="AB22" s="75">
        <f>-STOA!P22</f>
        <v>0</v>
      </c>
      <c r="AC22">
        <f t="shared" si="0"/>
        <v>7.6944213300255742</v>
      </c>
      <c r="AD22">
        <f t="shared" si="1"/>
        <v>558.83413651460262</v>
      </c>
      <c r="AE22">
        <f>'IDT-1'!F22</f>
        <v>0</v>
      </c>
      <c r="AF22" s="24"/>
      <c r="AG22">
        <f t="shared" si="2"/>
        <v>558.83413651460262</v>
      </c>
      <c r="AI22" s="34">
        <f>PXIL!J22</f>
        <v>0</v>
      </c>
      <c r="AJ22" s="34">
        <f>PXIL!P22</f>
        <v>0</v>
      </c>
      <c r="AK22" s="34">
        <f>RTM_IEX!J22</f>
        <v>19.260000000000002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7.9738499999999997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57.899999999999991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371.82239876472977</v>
      </c>
      <c r="P23" s="36">
        <v>21.19</v>
      </c>
      <c r="Q23" s="36">
        <v>7.7088651751545489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241.96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-154</v>
      </c>
      <c r="AA23" s="75">
        <f>STOA!J23</f>
        <v>1.84</v>
      </c>
      <c r="AB23" s="75">
        <f>-STOA!P23</f>
        <v>0</v>
      </c>
      <c r="AC23">
        <f t="shared" si="0"/>
        <v>7.5279167223474497</v>
      </c>
      <c r="AD23">
        <f t="shared" si="1"/>
        <v>579.34808717223984</v>
      </c>
      <c r="AE23">
        <f>'IDT-1'!F23</f>
        <v>0</v>
      </c>
      <c r="AF23" s="24"/>
      <c r="AG23">
        <f t="shared" si="2"/>
        <v>579.34808717223984</v>
      </c>
      <c r="AI23" s="34">
        <f>PXIL!J23</f>
        <v>0</v>
      </c>
      <c r="AJ23" s="34">
        <f>PXIL!P23</f>
        <v>0</v>
      </c>
      <c r="AK23" s="34">
        <f>RTM_IEX!J23</f>
        <v>19.260000000000002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7.9738499999999997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57.899999999999991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377.89871973216157</v>
      </c>
      <c r="P24" s="36">
        <v>21.19</v>
      </c>
      <c r="Q24" s="36">
        <v>7.7088651751545489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242.45000000000002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-134</v>
      </c>
      <c r="AA24" s="75">
        <f>STOA!J24</f>
        <v>1.84</v>
      </c>
      <c r="AB24" s="75">
        <f>-STOA!P24</f>
        <v>0</v>
      </c>
      <c r="AC24">
        <f t="shared" si="0"/>
        <v>7.4136506639760951</v>
      </c>
      <c r="AD24">
        <f t="shared" si="1"/>
        <v>606.02867419804295</v>
      </c>
      <c r="AE24">
        <f>'IDT-1'!F24</f>
        <v>0</v>
      </c>
      <c r="AF24" s="24"/>
      <c r="AG24">
        <f t="shared" si="2"/>
        <v>606.02867419804295</v>
      </c>
      <c r="AI24" s="34">
        <f>PXIL!J24</f>
        <v>0</v>
      </c>
      <c r="AJ24" s="34">
        <f>PXIL!P24</f>
        <v>0</v>
      </c>
      <c r="AK24" s="34">
        <f>RTM_IEX!J24</f>
        <v>19.260000000000002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7.9738499999999997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57.899999999999991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385.72939244415983</v>
      </c>
      <c r="P25" s="36">
        <v>21.19</v>
      </c>
      <c r="Q25" s="36">
        <v>7.7088651751545489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283.39999999999998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-114</v>
      </c>
      <c r="AA25" s="75">
        <f>STOA!J25</f>
        <v>1.84</v>
      </c>
      <c r="AB25" s="75">
        <f>-STOA!P25</f>
        <v>0</v>
      </c>
      <c r="AC25">
        <f t="shared" si="0"/>
        <v>7.6616243147568799</v>
      </c>
      <c r="AD25">
        <f t="shared" si="1"/>
        <v>635.30137325926046</v>
      </c>
      <c r="AE25">
        <f>'IDT-1'!F25</f>
        <v>0</v>
      </c>
      <c r="AF25" s="24"/>
      <c r="AG25">
        <f t="shared" si="2"/>
        <v>635.30137325926046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8.0641200000000008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57.899999999999991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401.32016626368556</v>
      </c>
      <c r="P26" s="36">
        <v>21.19</v>
      </c>
      <c r="Q26" s="36">
        <v>7.7088651751545489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321.68999999999994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-90</v>
      </c>
      <c r="AA26" s="75">
        <f>STOA!J26</f>
        <v>1.84</v>
      </c>
      <c r="AB26" s="75">
        <f>-STOA!P26</f>
        <v>0</v>
      </c>
      <c r="AC26">
        <f t="shared" si="0"/>
        <v>8.08109645194134</v>
      </c>
      <c r="AD26">
        <f t="shared" si="1"/>
        <v>692.85294494160166</v>
      </c>
      <c r="AE26">
        <f>'IDT-1'!F26</f>
        <v>0</v>
      </c>
      <c r="AF26" s="24"/>
      <c r="AG26">
        <f t="shared" si="2"/>
        <v>692.85294494160166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8.0641200000000008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469.10264852752522</v>
      </c>
      <c r="P27" s="36">
        <v>72.23</v>
      </c>
      <c r="Q27" s="36">
        <v>26.000000000000004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370.03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-318</v>
      </c>
      <c r="AA27" s="75">
        <f>STOA!J27</f>
        <v>1.84</v>
      </c>
      <c r="AB27" s="75">
        <f>-STOA!P27</f>
        <v>0</v>
      </c>
      <c r="AC27">
        <f t="shared" si="0"/>
        <v>11.165124487765437</v>
      </c>
      <c r="AD27">
        <f t="shared" si="1"/>
        <v>679.32253399446267</v>
      </c>
      <c r="AE27">
        <f>'IDT-1'!F27</f>
        <v>0</v>
      </c>
      <c r="AF27" s="24"/>
      <c r="AG27">
        <f t="shared" si="2"/>
        <v>679.32253399446267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8.0641200000000008</v>
      </c>
      <c r="E28">
        <f>GT_NG!T28</f>
        <v>11.319102353585112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516.30614360207812</v>
      </c>
      <c r="P28" s="36">
        <v>72.23</v>
      </c>
      <c r="Q28" s="36">
        <v>26.000000000000004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378.37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-296</v>
      </c>
      <c r="AA28" s="75">
        <f>STOA!J28</f>
        <v>1.84</v>
      </c>
      <c r="AB28" s="75">
        <f>-STOA!P28</f>
        <v>0</v>
      </c>
      <c r="AC28">
        <f t="shared" si="0"/>
        <v>11.446149360594735</v>
      </c>
      <c r="AD28">
        <f t="shared" si="1"/>
        <v>756.68321659506853</v>
      </c>
      <c r="AE28">
        <f>'IDT-1'!F28</f>
        <v>0</v>
      </c>
      <c r="AF28" s="24"/>
      <c r="AG28">
        <f t="shared" si="2"/>
        <v>756.68321659506853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8.0641200000000008</v>
      </c>
      <c r="E29">
        <f>GT_NG!T29</f>
        <v>11.319102353585112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45.68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563.64347894030141</v>
      </c>
      <c r="P29" s="36">
        <v>72.23</v>
      </c>
      <c r="Q29" s="36">
        <v>26.000000000000004</v>
      </c>
      <c r="R29" s="38">
        <v>0.14000000000000001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407.15999999999997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-254</v>
      </c>
      <c r="AA29" s="75">
        <f>STOA!J29</f>
        <v>1.84</v>
      </c>
      <c r="AB29" s="75">
        <f>-STOA!P29</f>
        <v>0</v>
      </c>
      <c r="AC29">
        <f t="shared" si="0"/>
        <v>11.899466235201036</v>
      </c>
      <c r="AD29">
        <f t="shared" si="1"/>
        <v>846.00723505868541</v>
      </c>
      <c r="AE29">
        <f>'IDT-1'!F29</f>
        <v>-9.8030000000000008</v>
      </c>
      <c r="AF29" s="24"/>
      <c r="AG29">
        <f t="shared" si="2"/>
        <v>836.20423505868541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-24.17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8.0641200000000008</v>
      </c>
      <c r="E30">
        <f>GT_NG!T30</f>
        <v>11.319102353585112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45.68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569.07195979235985</v>
      </c>
      <c r="P30" s="36">
        <v>72.23</v>
      </c>
      <c r="Q30" s="36">
        <v>26.000000000000004</v>
      </c>
      <c r="R30" s="38">
        <v>0.84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407.13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-202</v>
      </c>
      <c r="AA30" s="75">
        <f>STOA!J30</f>
        <v>1.84</v>
      </c>
      <c r="AB30" s="75">
        <f>-STOA!P30</f>
        <v>0</v>
      </c>
      <c r="AC30">
        <f t="shared" si="0"/>
        <v>11.518495007234488</v>
      </c>
      <c r="AD30">
        <f t="shared" si="1"/>
        <v>903.50668713871062</v>
      </c>
      <c r="AE30">
        <f>'IDT-1'!F30</f>
        <v>-12.109</v>
      </c>
      <c r="AF30" s="24"/>
      <c r="AG30">
        <f t="shared" si="2"/>
        <v>891.39768713871058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-25.15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8.0641200000000008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45.68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652.38364472344438</v>
      </c>
      <c r="P31" s="36">
        <v>72.23</v>
      </c>
      <c r="Q31" s="36">
        <v>26.000000000000004</v>
      </c>
      <c r="R31" s="38">
        <v>3.36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407.60997500000002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-249.6</v>
      </c>
      <c r="AA31" s="75">
        <f>STOA!J31</f>
        <v>1.93</v>
      </c>
      <c r="AB31" s="75">
        <f>-STOA!P31</f>
        <v>0</v>
      </c>
      <c r="AC31">
        <f t="shared" si="0"/>
        <v>12.431917705947175</v>
      </c>
      <c r="AD31">
        <f t="shared" si="1"/>
        <v>966.24388441486985</v>
      </c>
      <c r="AE31">
        <f>'IDT-1'!F31</f>
        <v>-40.365000000000002</v>
      </c>
      <c r="AF31" s="24"/>
      <c r="AG31">
        <f t="shared" si="2"/>
        <v>925.87888441486984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8.0641200000000008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45.68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690.12320908909601</v>
      </c>
      <c r="P32" s="36">
        <v>72.23</v>
      </c>
      <c r="Q32" s="36">
        <v>26.000000000000004</v>
      </c>
      <c r="R32" s="38">
        <v>7.82</v>
      </c>
      <c r="S32" s="38">
        <v>0</v>
      </c>
      <c r="T32" s="37">
        <f>SUMPRODUCT(LTA!J32:AN32,LTA!J$101:AN$101,LTA!J$105:AN$105)</f>
        <v>1.03</v>
      </c>
      <c r="U32" s="37">
        <f>SUMPRODUCT(LTA!J32:AN32,LTA!J$102:AN$102,LTA!J$105:AN$105)</f>
        <v>412.261548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-225</v>
      </c>
      <c r="AA32" s="75">
        <f>STOA!J32</f>
        <v>1.93</v>
      </c>
      <c r="AB32" s="75">
        <f>-STOA!P32</f>
        <v>0</v>
      </c>
      <c r="AC32">
        <f t="shared" si="0"/>
        <v>13.111164779786378</v>
      </c>
      <c r="AD32">
        <f t="shared" si="1"/>
        <v>1095.8357747066825</v>
      </c>
      <c r="AE32">
        <f>'IDT-1'!F32</f>
        <v>-111</v>
      </c>
      <c r="AF32" s="24"/>
      <c r="AG32">
        <f t="shared" si="2"/>
        <v>984.83577470668251</v>
      </c>
      <c r="AI32" s="34">
        <f>PXIL!J32</f>
        <v>0</v>
      </c>
      <c r="AJ32" s="34">
        <f>PXIL!P32</f>
        <v>0</v>
      </c>
      <c r="AK32" s="34">
        <f>RTM_IEX!J32</f>
        <v>57.79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8.0641200000000008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45.68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692.721861211744</v>
      </c>
      <c r="P33" s="36">
        <v>72.23</v>
      </c>
      <c r="Q33" s="36">
        <v>26.000000000000004</v>
      </c>
      <c r="R33" s="38">
        <v>17.7</v>
      </c>
      <c r="S33" s="38">
        <v>0</v>
      </c>
      <c r="T33" s="37">
        <f>SUMPRODUCT(LTA!J33:AN33,LTA!J$101:AN$101,LTA!J$105:AN$105)</f>
        <v>3.22</v>
      </c>
      <c r="U33" s="37">
        <f>SUMPRODUCT(LTA!J33:AN33,LTA!J$102:AN$102,LTA!J$105:AN$105)</f>
        <v>418.430789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-87</v>
      </c>
      <c r="AA33" s="75">
        <f>STOA!J33</f>
        <v>1.93</v>
      </c>
      <c r="AB33" s="75">
        <f>-STOA!P33</f>
        <v>0</v>
      </c>
      <c r="AC33">
        <f t="shared" si="0"/>
        <v>12.076695315981929</v>
      </c>
      <c r="AD33">
        <f t="shared" si="1"/>
        <v>1250.8881372931351</v>
      </c>
      <c r="AE33">
        <f>'IDT-1'!F33</f>
        <v>-206</v>
      </c>
      <c r="AF33" s="24"/>
      <c r="AG33">
        <f t="shared" si="2"/>
        <v>1044.8881372931351</v>
      </c>
      <c r="AI33" s="34">
        <f>PXIL!J33</f>
        <v>0</v>
      </c>
      <c r="AJ33" s="34">
        <f>PXIL!P33</f>
        <v>0</v>
      </c>
      <c r="AK33" s="34">
        <f>RTM_IEX!J33</f>
        <v>52.97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8.0641200000000008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45.68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658.18990116628345</v>
      </c>
      <c r="P34" s="36">
        <v>72.23</v>
      </c>
      <c r="Q34" s="36">
        <v>26.000000000000004</v>
      </c>
      <c r="R34" s="38">
        <v>19.2</v>
      </c>
      <c r="S34" s="38">
        <v>0</v>
      </c>
      <c r="T34" s="37">
        <f>SUMPRODUCT(LTA!J34:AN34,LTA!J$101:AN$101,LTA!J$105:AN$105)</f>
        <v>5.61</v>
      </c>
      <c r="U34" s="37">
        <f>SUMPRODUCT(LTA!J34:AN34,LTA!J$102:AN$102,LTA!J$105:AN$105)</f>
        <v>425.37893700000001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1.93</v>
      </c>
      <c r="AB34" s="75">
        <f>-STOA!P34</f>
        <v>0</v>
      </c>
      <c r="AC34">
        <f t="shared" si="0"/>
        <v>11.181416572734712</v>
      </c>
      <c r="AD34">
        <f t="shared" si="1"/>
        <v>1319.9396039909216</v>
      </c>
      <c r="AE34">
        <f>'IDT-1'!F34</f>
        <v>-248.07300000000001</v>
      </c>
      <c r="AF34" s="24"/>
      <c r="AG34">
        <f t="shared" si="2"/>
        <v>1071.8666039909215</v>
      </c>
      <c r="AI34" s="34">
        <f>PXIL!J34</f>
        <v>0</v>
      </c>
      <c r="AJ34" s="34">
        <f>PXIL!P34</f>
        <v>0</v>
      </c>
      <c r="AK34" s="34">
        <f>RTM_IEX!J34</f>
        <v>57.82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8.0641200000000008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28.28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635.76370983738809</v>
      </c>
      <c r="P35" s="36">
        <v>72.23</v>
      </c>
      <c r="Q35" s="36">
        <v>26.000000000000004</v>
      </c>
      <c r="R35" s="38">
        <v>19.2</v>
      </c>
      <c r="S35" s="38">
        <v>0</v>
      </c>
      <c r="T35" s="37">
        <f>SUMPRODUCT(LTA!J35:AN35,LTA!J$101:AN$101,LTA!J$105:AN$105)</f>
        <v>9.2799999999999994</v>
      </c>
      <c r="U35" s="37">
        <f>SUMPRODUCT(LTA!J35:AN35,LTA!J$102:AN$102,LTA!J$105:AN$105)</f>
        <v>433.96196200000003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1.93</v>
      </c>
      <c r="AB35" s="75">
        <f>-STOA!P35</f>
        <v>0</v>
      </c>
      <c r="AC35">
        <f t="shared" si="0"/>
        <v>10.938209975571992</v>
      </c>
      <c r="AD35">
        <f t="shared" si="1"/>
        <v>1291.2296442591892</v>
      </c>
      <c r="AE35">
        <f>'IDT-1'!F35</f>
        <v>-185.083</v>
      </c>
      <c r="AF35" s="24"/>
      <c r="AG35">
        <f t="shared" si="2"/>
        <v>1106.1466442591891</v>
      </c>
      <c r="AI35" s="34">
        <f>PXIL!J35</f>
        <v>0</v>
      </c>
      <c r="AJ35" s="34">
        <f>PXIL!P35</f>
        <v>0</v>
      </c>
      <c r="AK35" s="34">
        <f>RTM_IEX!J35</f>
        <v>56.44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8.0641200000000008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28.28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612.18733025989775</v>
      </c>
      <c r="P36" s="36">
        <v>72.23</v>
      </c>
      <c r="Q36" s="36">
        <v>26.000000000000004</v>
      </c>
      <c r="R36" s="38">
        <v>21.2</v>
      </c>
      <c r="S36" s="38">
        <v>0</v>
      </c>
      <c r="T36" s="37">
        <f>SUMPRODUCT(LTA!J36:AN36,LTA!J$101:AN$101,LTA!J$105:AN$105)</f>
        <v>14.19</v>
      </c>
      <c r="U36" s="37">
        <f>SUMPRODUCT(LTA!J36:AN36,LTA!J$102:AN$102,LTA!J$105:AN$105)</f>
        <v>444.19959699999998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1.93</v>
      </c>
      <c r="AB36" s="75">
        <f>-STOA!P36</f>
        <v>0</v>
      </c>
      <c r="AC36">
        <f t="shared" si="0"/>
        <v>10.797940521121074</v>
      </c>
      <c r="AD36">
        <f t="shared" si="1"/>
        <v>1274.6711691361497</v>
      </c>
      <c r="AE36">
        <f>'IDT-1'!F36</f>
        <v>-128.9</v>
      </c>
      <c r="AF36" s="24"/>
      <c r="AG36">
        <f t="shared" si="2"/>
        <v>1145.7711691361496</v>
      </c>
      <c r="AI36" s="34">
        <f>PXIL!J36</f>
        <v>0</v>
      </c>
      <c r="AJ36" s="34">
        <f>PXIL!P36</f>
        <v>0</v>
      </c>
      <c r="AK36" s="34">
        <f>RTM_IEX!J36</f>
        <v>46.17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8.0641200000000008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28.28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605.22371308925074</v>
      </c>
      <c r="P37" s="36">
        <v>72.23</v>
      </c>
      <c r="Q37" s="36">
        <v>26.000000000000004</v>
      </c>
      <c r="R37" s="38">
        <v>21.2</v>
      </c>
      <c r="S37" s="38">
        <v>0</v>
      </c>
      <c r="T37" s="37">
        <f>SUMPRODUCT(LTA!J37:AN37,LTA!J$101:AN$101,LTA!J$105:AN$105)</f>
        <v>18.02</v>
      </c>
      <c r="U37" s="37">
        <f>SUMPRODUCT(LTA!J37:AN37,LTA!J$102:AN$102,LTA!J$105:AN$105)</f>
        <v>453.72468300000003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1.93</v>
      </c>
      <c r="AB37" s="75">
        <f>-STOA!P37</f>
        <v>0</v>
      </c>
      <c r="AC37">
        <f t="shared" si="0"/>
        <v>11.105140859287639</v>
      </c>
      <c r="AD37">
        <f t="shared" si="1"/>
        <v>1310.9354376273361</v>
      </c>
      <c r="AE37">
        <f>'IDT-1'!F37</f>
        <v>-124.16800000000001</v>
      </c>
      <c r="AF37" s="24"/>
      <c r="AG37">
        <f t="shared" si="2"/>
        <v>1186.7674376273362</v>
      </c>
      <c r="AI37" s="34">
        <f>PXIL!J37</f>
        <v>0</v>
      </c>
      <c r="AJ37" s="34">
        <f>PXIL!P37</f>
        <v>0</v>
      </c>
      <c r="AK37" s="34">
        <f>RTM_IEX!J37</f>
        <v>76.349999999999994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8.0641200000000008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28.28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600.18696963453056</v>
      </c>
      <c r="P38" s="36">
        <v>72.23</v>
      </c>
      <c r="Q38" s="36">
        <v>26.000000000000004</v>
      </c>
      <c r="R38" s="38">
        <v>21.2</v>
      </c>
      <c r="S38" s="38">
        <v>0</v>
      </c>
      <c r="T38" s="37">
        <f>SUMPRODUCT(LTA!J38:AN38,LTA!J$101:AN$101,LTA!J$105:AN$105)</f>
        <v>20.97</v>
      </c>
      <c r="U38" s="37">
        <f>SUMPRODUCT(LTA!J38:AN38,LTA!J$102:AN$102,LTA!J$105:AN$105)</f>
        <v>463.38231800000005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1.93</v>
      </c>
      <c r="AB38" s="75">
        <f>-STOA!P38</f>
        <v>0</v>
      </c>
      <c r="AC38">
        <f t="shared" si="0"/>
        <v>11.17632009974956</v>
      </c>
      <c r="AD38">
        <f t="shared" si="1"/>
        <v>1319.337977489484</v>
      </c>
      <c r="AE38">
        <f>'IDT-1'!F38</f>
        <v>-128.00700000000001</v>
      </c>
      <c r="AF38" s="24"/>
      <c r="AG38">
        <f t="shared" si="2"/>
        <v>1191.330977489484</v>
      </c>
      <c r="AI38" s="34">
        <f>PXIL!J38</f>
        <v>0</v>
      </c>
      <c r="AJ38" s="34">
        <f>PXIL!P38</f>
        <v>0</v>
      </c>
      <c r="AK38" s="34">
        <f>RTM_IEX!J38</f>
        <v>77.05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8.0641200000000008</v>
      </c>
      <c r="E39">
        <f>GT_NG!T39</f>
        <v>11.220889954702903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28.28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600.18696963453056</v>
      </c>
      <c r="P39" s="36">
        <v>72.23</v>
      </c>
      <c r="Q39" s="36">
        <v>26.000000000000004</v>
      </c>
      <c r="R39" s="38">
        <v>21.2</v>
      </c>
      <c r="S39" s="38">
        <v>0</v>
      </c>
      <c r="T39" s="37">
        <f>SUMPRODUCT(LTA!J39:AN39,LTA!J$101:AN$101,LTA!J$105:AN$105)</f>
        <v>28.23</v>
      </c>
      <c r="U39" s="37">
        <f>SUMPRODUCT(LTA!J39:AN39,LTA!J$102:AN$102,LTA!J$105:AN$105)</f>
        <v>471.37730800000003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1.93</v>
      </c>
      <c r="AB39" s="75">
        <f>-STOA!P39</f>
        <v>0</v>
      </c>
      <c r="AC39">
        <f t="shared" si="0"/>
        <v>11.384094015749561</v>
      </c>
      <c r="AD39">
        <f t="shared" si="1"/>
        <v>1343.865193573484</v>
      </c>
      <c r="AE39">
        <f>'IDT-1'!F39</f>
        <v>-117.524</v>
      </c>
      <c r="AF39" s="24"/>
      <c r="AG39">
        <f t="shared" si="2"/>
        <v>1226.3411935734839</v>
      </c>
      <c r="AI39" s="34">
        <f>PXIL!J39</f>
        <v>0</v>
      </c>
      <c r="AJ39" s="34">
        <f>PXIL!P39</f>
        <v>0</v>
      </c>
      <c r="AK39" s="34">
        <f>RTM_IEX!J39</f>
        <v>86.53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8.0641200000000008</v>
      </c>
      <c r="E40">
        <f>GT_NG!T40</f>
        <v>11.220889954702903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28.28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591.04598684327755</v>
      </c>
      <c r="P40" s="36">
        <v>72.23</v>
      </c>
      <c r="Q40" s="36">
        <v>26.000000000000004</v>
      </c>
      <c r="R40" s="38">
        <v>21.2</v>
      </c>
      <c r="S40" s="38">
        <v>0</v>
      </c>
      <c r="T40" s="37">
        <f>SUMPRODUCT(LTA!J40:AN40,LTA!J$101:AN$101,LTA!J$105:AN$105)</f>
        <v>36.47</v>
      </c>
      <c r="U40" s="37">
        <f>SUMPRODUCT(LTA!J40:AN40,LTA!J$102:AN$102,LTA!J$105:AN$105)</f>
        <v>481.20203100000003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1.93</v>
      </c>
      <c r="AB40" s="75">
        <f>-STOA!P40</f>
        <v>0</v>
      </c>
      <c r="AC40">
        <f t="shared" si="0"/>
        <v>11.324737433503037</v>
      </c>
      <c r="AD40">
        <f t="shared" si="1"/>
        <v>1336.8582903644774</v>
      </c>
      <c r="AE40">
        <f>'IDT-1'!F40</f>
        <v>-57.319000000000003</v>
      </c>
      <c r="AF40" s="24"/>
      <c r="AG40">
        <f t="shared" si="2"/>
        <v>1279.5392903644774</v>
      </c>
      <c r="AI40" s="34">
        <f>PXIL!J40</f>
        <v>0</v>
      </c>
      <c r="AJ40" s="34">
        <f>PXIL!P40</f>
        <v>0</v>
      </c>
      <c r="AK40" s="34">
        <f>RTM_IEX!J40</f>
        <v>70.540000000000006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8.0641200000000008</v>
      </c>
      <c r="E41">
        <f>GT_NG!T41</f>
        <v>11.220889954702903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-1.74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600.17964194191882</v>
      </c>
      <c r="P41" s="36">
        <v>72.23</v>
      </c>
      <c r="Q41" s="36">
        <v>26.000000000000004</v>
      </c>
      <c r="R41" s="38">
        <v>21.2</v>
      </c>
      <c r="S41" s="38">
        <v>0</v>
      </c>
      <c r="T41" s="37">
        <f>SUMPRODUCT(LTA!J41:AN41,LTA!J$101:AN$101,LTA!J$105:AN$105)</f>
        <v>37.53</v>
      </c>
      <c r="U41" s="37">
        <f>SUMPRODUCT(LTA!J41:AN41,LTA!J$102:AN$102,LTA!J$105:AN$105)</f>
        <v>490.37571100000002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1.93</v>
      </c>
      <c r="AB41" s="75">
        <f>-STOA!P41</f>
        <v>0</v>
      </c>
      <c r="AC41">
        <f t="shared" si="0"/>
        <v>11.915106862772928</v>
      </c>
      <c r="AD41">
        <f t="shared" si="1"/>
        <v>1403.055256033849</v>
      </c>
      <c r="AE41">
        <f>'IDT-1'!F41</f>
        <v>-22.546999999999997</v>
      </c>
      <c r="AF41" s="24"/>
      <c r="AG41">
        <f t="shared" si="2"/>
        <v>1380.508256033849</v>
      </c>
      <c r="AI41" s="34">
        <f>PXIL!J41</f>
        <v>0</v>
      </c>
      <c r="AJ41" s="34">
        <f>PXIL!P41</f>
        <v>0</v>
      </c>
      <c r="AK41" s="34">
        <f>RTM_IEX!J41</f>
        <v>147.97999999999999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8.0641200000000008</v>
      </c>
      <c r="E42">
        <f>GT_NG!T42</f>
        <v>11.220889954702903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-1.74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600.17964194191882</v>
      </c>
      <c r="P42" s="36">
        <v>72.23</v>
      </c>
      <c r="Q42" s="36">
        <v>26.000000000000004</v>
      </c>
      <c r="R42" s="38">
        <v>22.7</v>
      </c>
      <c r="S42" s="38">
        <v>0</v>
      </c>
      <c r="T42" s="37">
        <f>SUMPRODUCT(LTA!J42:AN42,LTA!J$101:AN$101,LTA!J$105:AN$105)</f>
        <v>45.61</v>
      </c>
      <c r="U42" s="37">
        <f>SUMPRODUCT(LTA!J42:AN42,LTA!J$102:AN$102,LTA!J$105:AN$105)</f>
        <v>498.751552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6.74</v>
      </c>
      <c r="Z42" s="34">
        <f>IEX!P42</f>
        <v>0</v>
      </c>
      <c r="AA42" s="75">
        <f>STOA!J42</f>
        <v>1.93</v>
      </c>
      <c r="AB42" s="75">
        <f>-STOA!P42</f>
        <v>0</v>
      </c>
      <c r="AC42">
        <f t="shared" si="0"/>
        <v>12.124567927172931</v>
      </c>
      <c r="AD42">
        <f t="shared" si="1"/>
        <v>1427.7816359694491</v>
      </c>
      <c r="AE42">
        <f>'IDT-1'!F42</f>
        <v>0</v>
      </c>
      <c r="AF42" s="24"/>
      <c r="AG42">
        <f t="shared" si="2"/>
        <v>1427.7816359694491</v>
      </c>
      <c r="AI42" s="34">
        <f>PXIL!J42</f>
        <v>0</v>
      </c>
      <c r="AJ42" s="34">
        <f>PXIL!P42</f>
        <v>0</v>
      </c>
      <c r="AK42" s="34">
        <f>RTM_IEX!J42</f>
        <v>148.22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8.0641200000000008</v>
      </c>
      <c r="E43">
        <f>GT_NG!T43</f>
        <v>11.220889954702903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-1.74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590.36528688414614</v>
      </c>
      <c r="P43" s="36">
        <v>72.23</v>
      </c>
      <c r="Q43" s="36">
        <v>26.000000000000004</v>
      </c>
      <c r="R43" s="38">
        <v>22.7</v>
      </c>
      <c r="S43" s="38">
        <v>0</v>
      </c>
      <c r="T43" s="37">
        <f>SUMPRODUCT(LTA!J43:AN43,LTA!J$101:AN$101,LTA!J$105:AN$105)</f>
        <v>59.6</v>
      </c>
      <c r="U43" s="37">
        <f>SUMPRODUCT(LTA!J43:AN43,LTA!J$102:AN$102,LTA!J$105:AN$105)</f>
        <v>506.15382600000004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17.34</v>
      </c>
      <c r="Z43" s="34">
        <f>IEX!P43</f>
        <v>0</v>
      </c>
      <c r="AA43" s="75">
        <f>STOA!J43</f>
        <v>1.93</v>
      </c>
      <c r="AB43" s="75">
        <f>-STOA!P43</f>
        <v>0</v>
      </c>
      <c r="AC43">
        <f t="shared" si="0"/>
        <v>12.263570446287641</v>
      </c>
      <c r="AD43">
        <f t="shared" si="1"/>
        <v>1444.1905523925616</v>
      </c>
      <c r="AE43">
        <f>'IDT-1'!F43</f>
        <v>0</v>
      </c>
      <c r="AF43" s="24"/>
      <c r="AG43">
        <f t="shared" si="2"/>
        <v>1444.1905523925616</v>
      </c>
      <c r="AI43" s="34">
        <f>PXIL!J43</f>
        <v>0</v>
      </c>
      <c r="AJ43" s="34">
        <f>PXIL!P43</f>
        <v>0</v>
      </c>
      <c r="AK43" s="34">
        <f>RTM_IEX!J43</f>
        <v>142.59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8.0641200000000008</v>
      </c>
      <c r="E44">
        <f>GT_NG!T44</f>
        <v>11.220889954702903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-1.74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584.79009528415008</v>
      </c>
      <c r="P44" s="36">
        <v>72.23</v>
      </c>
      <c r="Q44" s="36">
        <v>26.000000000000004</v>
      </c>
      <c r="R44" s="38">
        <v>22.7</v>
      </c>
      <c r="S44" s="38">
        <v>0</v>
      </c>
      <c r="T44" s="37">
        <f>SUMPRODUCT(LTA!J44:AN44,LTA!J$101:AN$101,LTA!J$105:AN$105)</f>
        <v>68.36</v>
      </c>
      <c r="U44" s="37">
        <f>SUMPRODUCT(LTA!J44:AN44,LTA!J$102:AN$102,LTA!J$105:AN$105)</f>
        <v>512.28733900000009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26</v>
      </c>
      <c r="Z44" s="34">
        <f>IEX!P44</f>
        <v>0</v>
      </c>
      <c r="AA44" s="75">
        <f>STOA!J44</f>
        <v>1.93</v>
      </c>
      <c r="AB44" s="75">
        <f>-STOA!P44</f>
        <v>0</v>
      </c>
      <c r="AC44">
        <f t="shared" si="0"/>
        <v>12.430380346047674</v>
      </c>
      <c r="AD44">
        <f t="shared" si="1"/>
        <v>1463.8820638928055</v>
      </c>
      <c r="AE44">
        <f>'IDT-1'!F44</f>
        <v>0</v>
      </c>
      <c r="AF44" s="24"/>
      <c r="AG44">
        <f t="shared" si="2"/>
        <v>1463.8820638928055</v>
      </c>
      <c r="AI44" s="34">
        <f>PXIL!J44</f>
        <v>0</v>
      </c>
      <c r="AJ44" s="34">
        <f>PXIL!P44</f>
        <v>0</v>
      </c>
      <c r="AK44" s="34">
        <f>RTM_IEX!J44</f>
        <v>144.47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8.0641200000000008</v>
      </c>
      <c r="E45">
        <f>GT_NG!T45</f>
        <v>11.220889954702903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-1.74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583.91510933383267</v>
      </c>
      <c r="P45" s="36">
        <v>72.23</v>
      </c>
      <c r="Q45" s="36">
        <v>26.000000000000004</v>
      </c>
      <c r="R45" s="38">
        <v>22.7</v>
      </c>
      <c r="S45" s="38">
        <v>0</v>
      </c>
      <c r="T45" s="37">
        <f>SUMPRODUCT(LTA!J45:AN45,LTA!J$101:AN$101,LTA!J$105:AN$105)</f>
        <v>82.14</v>
      </c>
      <c r="U45" s="37">
        <f>SUMPRODUCT(LTA!J45:AN45,LTA!J$102:AN$102,LTA!J$105:AN$105)</f>
        <v>513.20129399999996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26.97</v>
      </c>
      <c r="Z45" s="34">
        <f>IEX!P45</f>
        <v>0</v>
      </c>
      <c r="AA45" s="75">
        <f>STOA!J45</f>
        <v>1.93</v>
      </c>
      <c r="AB45" s="75">
        <f>-STOA!P45</f>
        <v>0</v>
      </c>
      <c r="AC45">
        <f t="shared" si="0"/>
        <v>12.150063686065007</v>
      </c>
      <c r="AD45">
        <f t="shared" si="1"/>
        <v>1430.7913496024705</v>
      </c>
      <c r="AE45">
        <f>'IDT-1'!F45</f>
        <v>0</v>
      </c>
      <c r="AF45" s="24"/>
      <c r="AG45">
        <f t="shared" si="2"/>
        <v>1430.7913496024705</v>
      </c>
      <c r="AI45" s="34">
        <f>PXIL!J45</f>
        <v>0</v>
      </c>
      <c r="AJ45" s="34">
        <f>PXIL!P45</f>
        <v>0</v>
      </c>
      <c r="AK45" s="34">
        <f>RTM_IEX!J45</f>
        <v>96.31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8.0641200000000008</v>
      </c>
      <c r="E46">
        <f>GT_NG!T46</f>
        <v>11.220889954702903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-1.74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580.19176473383266</v>
      </c>
      <c r="P46" s="36">
        <v>72.23</v>
      </c>
      <c r="Q46" s="36">
        <v>26.000000000000004</v>
      </c>
      <c r="R46" s="38">
        <v>22.7</v>
      </c>
      <c r="S46" s="38">
        <v>0</v>
      </c>
      <c r="T46" s="37">
        <f>SUMPRODUCT(LTA!J46:AN46,LTA!J$101:AN$101,LTA!J$105:AN$105)</f>
        <v>89.86</v>
      </c>
      <c r="U46" s="37">
        <f>SUMPRODUCT(LTA!J46:AN46,LTA!J$102:AN$102,LTA!J$105:AN$105)</f>
        <v>518.07752700000003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19.260000000000002</v>
      </c>
      <c r="Z46" s="34">
        <f>IEX!P46</f>
        <v>0</v>
      </c>
      <c r="AA46" s="75">
        <f>STOA!J46</f>
        <v>1.93</v>
      </c>
      <c r="AB46" s="75">
        <f>-STOA!P46</f>
        <v>0</v>
      </c>
      <c r="AC46">
        <f t="shared" si="0"/>
        <v>12.159831948625008</v>
      </c>
      <c r="AD46">
        <f t="shared" si="1"/>
        <v>1431.9444697399106</v>
      </c>
      <c r="AE46">
        <f>'IDT-1'!F46</f>
        <v>0</v>
      </c>
      <c r="AF46" s="24"/>
      <c r="AG46">
        <f t="shared" si="2"/>
        <v>1431.9444697399106</v>
      </c>
      <c r="AI46" s="34">
        <f>PXIL!J46</f>
        <v>0</v>
      </c>
      <c r="AJ46" s="34">
        <f>PXIL!P46</f>
        <v>0</v>
      </c>
      <c r="AK46" s="34">
        <f>RTM_IEX!J46</f>
        <v>96.31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8.0641200000000008</v>
      </c>
      <c r="E47">
        <f>GT_NG!T47</f>
        <v>11.220889954702903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-1.74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579.41721620657438</v>
      </c>
      <c r="P47" s="36">
        <v>72.23</v>
      </c>
      <c r="Q47" s="36">
        <v>26.000000000000004</v>
      </c>
      <c r="R47" s="38">
        <v>22.699999999999996</v>
      </c>
      <c r="S47" s="38">
        <v>0</v>
      </c>
      <c r="T47" s="37">
        <f>SUMPRODUCT(LTA!J47:AN47,LTA!J$101:AN$101,LTA!J$105:AN$105)</f>
        <v>94.55</v>
      </c>
      <c r="U47" s="37">
        <f>SUMPRODUCT(LTA!J47:AN47,LTA!J$102:AN$102,LTA!J$105:AN$105)</f>
        <v>521.62487799999997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8.67</v>
      </c>
      <c r="Z47" s="34">
        <f>IEX!P47</f>
        <v>0</v>
      </c>
      <c r="AA47" s="75">
        <f>STOA!J47</f>
        <v>1.84</v>
      </c>
      <c r="AB47" s="75">
        <f>-STOA!P47</f>
        <v>0</v>
      </c>
      <c r="AC47">
        <f t="shared" si="0"/>
        <v>12.537267489396037</v>
      </c>
      <c r="AD47">
        <f t="shared" si="1"/>
        <v>1476.4998366718812</v>
      </c>
      <c r="AE47">
        <f>'IDT-1'!F47</f>
        <v>0</v>
      </c>
      <c r="AF47" s="24"/>
      <c r="AG47">
        <f t="shared" si="2"/>
        <v>1476.4998366718812</v>
      </c>
      <c r="AI47" s="34">
        <f>PXIL!J47</f>
        <v>0</v>
      </c>
      <c r="AJ47" s="34">
        <f>PXIL!P47</f>
        <v>0</v>
      </c>
      <c r="AK47" s="34">
        <f>RTM_IEX!J47</f>
        <v>144.46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8.0641200000000008</v>
      </c>
      <c r="E48">
        <f>GT_NG!T48</f>
        <v>11.220889954702903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-1.74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579.41721620657438</v>
      </c>
      <c r="P48" s="36">
        <v>72.23</v>
      </c>
      <c r="Q48" s="36">
        <v>26.000000000000004</v>
      </c>
      <c r="R48" s="38">
        <v>22.699999999999996</v>
      </c>
      <c r="S48" s="38">
        <v>0</v>
      </c>
      <c r="T48" s="37">
        <f>SUMPRODUCT(LTA!J48:AN48,LTA!J$101:AN$101,LTA!J$105:AN$105)</f>
        <v>97.92</v>
      </c>
      <c r="U48" s="37">
        <f>SUMPRODUCT(LTA!J48:AN48,LTA!J$102:AN$102,LTA!J$105:AN$105)</f>
        <v>524.7686369999999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1.84</v>
      </c>
      <c r="AB48" s="75">
        <f>-STOA!P48</f>
        <v>0</v>
      </c>
      <c r="AC48">
        <f t="shared" si="0"/>
        <v>12.519239064996034</v>
      </c>
      <c r="AD48">
        <f t="shared" si="1"/>
        <v>1474.371624096281</v>
      </c>
      <c r="AE48">
        <f>'IDT-1'!F48</f>
        <v>0</v>
      </c>
      <c r="AF48" s="24"/>
      <c r="AG48">
        <f t="shared" si="2"/>
        <v>1474.371624096281</v>
      </c>
      <c r="AI48" s="34">
        <f>PXIL!J48</f>
        <v>0</v>
      </c>
      <c r="AJ48" s="34">
        <f>PXIL!P48</f>
        <v>0</v>
      </c>
      <c r="AK48" s="34">
        <f>RTM_IEX!J48</f>
        <v>144.47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8.0641200000000008</v>
      </c>
      <c r="E49">
        <f>GT_NG!T49</f>
        <v>11.220889954702903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-1.74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580.15655770439196</v>
      </c>
      <c r="P49" s="36">
        <v>72.23</v>
      </c>
      <c r="Q49" s="36">
        <v>26.000000000000004</v>
      </c>
      <c r="R49" s="38">
        <v>23.7</v>
      </c>
      <c r="S49" s="38">
        <v>0</v>
      </c>
      <c r="T49" s="37">
        <f>SUMPRODUCT(LTA!J49:AN49,LTA!J$101:AN$101,LTA!J$105:AN$105)</f>
        <v>101.41</v>
      </c>
      <c r="U49" s="37">
        <f>SUMPRODUCT(LTA!J49:AN49,LTA!J$102:AN$102,LTA!J$105:AN$105)</f>
        <v>527.14348899999993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1.84</v>
      </c>
      <c r="AB49" s="75">
        <f>-STOA!P49</f>
        <v>0</v>
      </c>
      <c r="AC49">
        <f t="shared" si="0"/>
        <v>12.016786290377702</v>
      </c>
      <c r="AD49">
        <f t="shared" si="1"/>
        <v>1415.0582703687169</v>
      </c>
      <c r="AE49">
        <f>'IDT-1'!F49</f>
        <v>0</v>
      </c>
      <c r="AF49" s="24"/>
      <c r="AG49">
        <f t="shared" si="2"/>
        <v>1415.0582703687169</v>
      </c>
      <c r="AI49" s="34">
        <f>PXIL!J49</f>
        <v>0</v>
      </c>
      <c r="AJ49" s="34">
        <f>PXIL!P49</f>
        <v>0</v>
      </c>
      <c r="AK49" s="34">
        <f>RTM_IEX!J49</f>
        <v>77.05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8.0641200000000008</v>
      </c>
      <c r="E50">
        <f>GT_NG!T50</f>
        <v>11.220889954702903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-1.74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576.73299558342035</v>
      </c>
      <c r="P50" s="36">
        <v>72.23</v>
      </c>
      <c r="Q50" s="36">
        <v>26.000000000000004</v>
      </c>
      <c r="R50" s="38">
        <v>23.7</v>
      </c>
      <c r="S50" s="38">
        <v>0</v>
      </c>
      <c r="T50" s="37">
        <f>SUMPRODUCT(LTA!J50:AN50,LTA!J$101:AN$101,LTA!J$105:AN$105)</f>
        <v>103.78999999999999</v>
      </c>
      <c r="U50" s="37">
        <f>SUMPRODUCT(LTA!J50:AN50,LTA!J$102:AN$102,LTA!J$105:AN$105)</f>
        <v>528.29198299999996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1.84</v>
      </c>
      <c r="AB50" s="75">
        <f>-STOA!P50</f>
        <v>0</v>
      </c>
      <c r="AC50">
        <f t="shared" si="0"/>
        <v>12.01766771816154</v>
      </c>
      <c r="AD50">
        <f t="shared" si="1"/>
        <v>1415.1623208199615</v>
      </c>
      <c r="AE50">
        <f>'IDT-1'!F50</f>
        <v>0</v>
      </c>
      <c r="AF50" s="24"/>
      <c r="AG50">
        <f t="shared" si="2"/>
        <v>1415.1623208199615</v>
      </c>
      <c r="AI50" s="34">
        <f>PXIL!J50</f>
        <v>0</v>
      </c>
      <c r="AJ50" s="34">
        <f>PXIL!P50</f>
        <v>0</v>
      </c>
      <c r="AK50" s="34">
        <f>RTM_IEX!J50</f>
        <v>77.05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8.0641200000000008</v>
      </c>
      <c r="E51">
        <f>GT_NG!T51</f>
        <v>11.220889954702903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-1.74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573.19077390078303</v>
      </c>
      <c r="P51" s="36">
        <v>72.23</v>
      </c>
      <c r="Q51" s="36">
        <v>26.000000000000004</v>
      </c>
      <c r="R51" s="38">
        <v>23.7</v>
      </c>
      <c r="S51" s="38">
        <v>0</v>
      </c>
      <c r="T51" s="37">
        <f>SUMPRODUCT(LTA!J51:AN51,LTA!J$101:AN$101,LTA!J$105:AN$105)</f>
        <v>104.01</v>
      </c>
      <c r="U51" s="37">
        <f>SUMPRODUCT(LTA!J51:AN51,LTA!J$102:AN$102,LTA!J$105:AN$105)</f>
        <v>531.65960099999995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1.84</v>
      </c>
      <c r="AB51" s="75">
        <f>-STOA!P51</f>
        <v>0</v>
      </c>
      <c r="AC51">
        <f t="shared" si="0"/>
        <v>12.01804904722739</v>
      </c>
      <c r="AD51">
        <f t="shared" si="1"/>
        <v>1415.2073358082584</v>
      </c>
      <c r="AE51">
        <f>'IDT-1'!F51</f>
        <v>0</v>
      </c>
      <c r="AF51" s="24"/>
      <c r="AG51">
        <f t="shared" si="2"/>
        <v>1415.2073358082584</v>
      </c>
      <c r="AI51" s="34">
        <f>PXIL!J51</f>
        <v>0</v>
      </c>
      <c r="AJ51" s="34">
        <f>PXIL!P51</f>
        <v>0</v>
      </c>
      <c r="AK51" s="34">
        <f>RTM_IEX!J51</f>
        <v>77.05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8.0641200000000008</v>
      </c>
      <c r="E52">
        <f>GT_NG!T52</f>
        <v>11.220889954702903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-1.74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573.19077390078303</v>
      </c>
      <c r="P52" s="36">
        <v>72.23</v>
      </c>
      <c r="Q52" s="36">
        <v>26.000000000000004</v>
      </c>
      <c r="R52" s="38">
        <v>23.7</v>
      </c>
      <c r="S52" s="38">
        <v>0</v>
      </c>
      <c r="T52" s="37">
        <f>SUMPRODUCT(LTA!J52:AN52,LTA!J$101:AN$101,LTA!J$105:AN$105)</f>
        <v>104.08</v>
      </c>
      <c r="U52" s="37">
        <f>SUMPRODUCT(LTA!J52:AN52,LTA!J$102:AN$102,LTA!J$105:AN$105)</f>
        <v>531.33841199999995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1.84</v>
      </c>
      <c r="AB52" s="75">
        <f>-STOA!P52</f>
        <v>0</v>
      </c>
      <c r="AC52">
        <f t="shared" si="0"/>
        <v>12.015939059627389</v>
      </c>
      <c r="AD52">
        <f t="shared" si="1"/>
        <v>1414.9582567958585</v>
      </c>
      <c r="AE52">
        <f>'IDT-1'!F52</f>
        <v>0</v>
      </c>
      <c r="AF52" s="24"/>
      <c r="AG52">
        <f t="shared" si="2"/>
        <v>1414.9582567958585</v>
      </c>
      <c r="AI52" s="34">
        <f>PXIL!J52</f>
        <v>0</v>
      </c>
      <c r="AJ52" s="34">
        <f>PXIL!P52</f>
        <v>0</v>
      </c>
      <c r="AK52" s="34">
        <f>RTM_IEX!J52</f>
        <v>77.05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8.0641200000000008</v>
      </c>
      <c r="E53">
        <f>GT_NG!T53</f>
        <v>11.220889954702903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6.5272802998750521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575.08327872000427</v>
      </c>
      <c r="P53" s="36">
        <v>72.23</v>
      </c>
      <c r="Q53" s="36">
        <v>26.000000000000004</v>
      </c>
      <c r="R53" s="38">
        <v>23.7</v>
      </c>
      <c r="S53" s="38">
        <v>0</v>
      </c>
      <c r="T53" s="37">
        <f>SUMPRODUCT(LTA!J53:AN53,LTA!J$101:AN$101,LTA!J$105:AN$105)</f>
        <v>104.08</v>
      </c>
      <c r="U53" s="37">
        <f>SUMPRODUCT(LTA!J53:AN53,LTA!J$102:AN$102,LTA!J$105:AN$105)</f>
        <v>530.41377699999998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1.84</v>
      </c>
      <c r="AB53" s="75">
        <f>-STOA!P53</f>
        <v>0</v>
      </c>
      <c r="AC53">
        <f t="shared" si="0"/>
        <v>11.78099450618649</v>
      </c>
      <c r="AD53">
        <f t="shared" si="1"/>
        <v>1390.7183514683957</v>
      </c>
      <c r="AE53">
        <f>'IDT-1'!F53</f>
        <v>0</v>
      </c>
      <c r="AF53" s="24"/>
      <c r="AG53">
        <f t="shared" si="2"/>
        <v>1390.7183514683957</v>
      </c>
      <c r="AI53" s="34">
        <f>PXIL!J53</f>
        <v>0</v>
      </c>
      <c r="AJ53" s="34">
        <f>PXIL!P53</f>
        <v>0</v>
      </c>
      <c r="AK53" s="34">
        <f>RTM_IEX!J53</f>
        <v>43.34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8.0641200000000008</v>
      </c>
      <c r="E54">
        <f>GT_NG!T54</f>
        <v>11.220889954702903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6.5272802998750521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534.51345048139592</v>
      </c>
      <c r="P54" s="36">
        <v>72.23</v>
      </c>
      <c r="Q54" s="36">
        <v>26.000000000000004</v>
      </c>
      <c r="R54" s="38">
        <v>23.7</v>
      </c>
      <c r="S54" s="38">
        <v>0</v>
      </c>
      <c r="T54" s="37">
        <f>SUMPRODUCT(LTA!J54:AN54,LTA!J$101:AN$101,LTA!J$105:AN$105)</f>
        <v>104.08</v>
      </c>
      <c r="U54" s="37">
        <f>SUMPRODUCT(LTA!J54:AN54,LTA!J$102:AN$102,LTA!J$105:AN$105)</f>
        <v>521.76569599999993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1.84</v>
      </c>
      <c r="AB54" s="75">
        <f>-STOA!P54</f>
        <v>0</v>
      </c>
      <c r="AC54">
        <f t="shared" si="0"/>
        <v>11.36756406858218</v>
      </c>
      <c r="AD54">
        <f t="shared" si="1"/>
        <v>1341.9138726673916</v>
      </c>
      <c r="AE54">
        <f>'IDT-1'!F54</f>
        <v>0</v>
      </c>
      <c r="AF54" s="24"/>
      <c r="AG54">
        <f t="shared" si="2"/>
        <v>1341.9138726673916</v>
      </c>
      <c r="AI54" s="34">
        <f>PXIL!J54</f>
        <v>0</v>
      </c>
      <c r="AJ54" s="34">
        <f>PXIL!P54</f>
        <v>0</v>
      </c>
      <c r="AK54" s="34">
        <f>RTM_IEX!J54</f>
        <v>43.34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8.0641200000000008</v>
      </c>
      <c r="E55">
        <f>GT_NG!T55</f>
        <v>11.220889954702903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16.57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467.10405772425258</v>
      </c>
      <c r="P55" s="36">
        <v>72.23</v>
      </c>
      <c r="Q55" s="36">
        <v>26.000000000000004</v>
      </c>
      <c r="R55" s="38">
        <v>23.7</v>
      </c>
      <c r="S55" s="38">
        <v>0</v>
      </c>
      <c r="T55" s="37">
        <f>SUMPRODUCT(LTA!J55:AN55,LTA!J$101:AN$101,LTA!J$105:AN$105)</f>
        <v>104.05</v>
      </c>
      <c r="U55" s="37">
        <f>SUMPRODUCT(LTA!J55:AN55,LTA!J$102:AN$102,LTA!J$105:AN$105)</f>
        <v>494.99938800000007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1.93</v>
      </c>
      <c r="AB55" s="75">
        <f>-STOA!P55</f>
        <v>0</v>
      </c>
      <c r="AC55">
        <f t="shared" si="0"/>
        <v>10.636141336698788</v>
      </c>
      <c r="AD55">
        <f t="shared" si="1"/>
        <v>1175.2323143422568</v>
      </c>
      <c r="AE55">
        <f>'IDT-1'!F55</f>
        <v>0</v>
      </c>
      <c r="AF55" s="24"/>
      <c r="AG55">
        <f t="shared" si="2"/>
        <v>1175.2323143422568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8.0641200000000008</v>
      </c>
      <c r="E56">
        <f>GT_NG!T56</f>
        <v>11.220889954702903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26.919999999999998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418.94819081757498</v>
      </c>
      <c r="P56" s="36">
        <v>72.23</v>
      </c>
      <c r="Q56" s="36">
        <v>26.000000000000004</v>
      </c>
      <c r="R56" s="38">
        <v>23.7</v>
      </c>
      <c r="S56" s="38">
        <v>0</v>
      </c>
      <c r="T56" s="37">
        <f>SUMPRODUCT(LTA!J56:AN56,LTA!J$101:AN$101,LTA!J$105:AN$105)</f>
        <v>100.96000000000001</v>
      </c>
      <c r="U56" s="37">
        <f>SUMPRODUCT(LTA!J56:AN56,LTA!J$102:AN$102,LTA!J$105:AN$105)</f>
        <v>472.19657600000005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1.93</v>
      </c>
      <c r="AB56" s="75">
        <f>-STOA!P56</f>
        <v>0</v>
      </c>
      <c r="AC56">
        <f t="shared" si="0"/>
        <v>10.101072433882699</v>
      </c>
      <c r="AD56">
        <f t="shared" si="1"/>
        <v>1112.0687043383953</v>
      </c>
      <c r="AE56">
        <f>'IDT-1'!F56</f>
        <v>0</v>
      </c>
      <c r="AF56" s="24"/>
      <c r="AG56">
        <f t="shared" si="2"/>
        <v>1112.0687043383953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8.0641200000000008</v>
      </c>
      <c r="E57">
        <f>GT_NG!T57</f>
        <v>11.220889954702903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43.49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409.47216094720432</v>
      </c>
      <c r="P57" s="36">
        <v>72.23</v>
      </c>
      <c r="Q57" s="36">
        <v>26.000000000000004</v>
      </c>
      <c r="R57" s="38">
        <v>23.7</v>
      </c>
      <c r="S57" s="38">
        <v>0</v>
      </c>
      <c r="T57" s="37">
        <f>SUMPRODUCT(LTA!J57:AN57,LTA!J$101:AN$101,LTA!J$105:AN$105)</f>
        <v>98.61</v>
      </c>
      <c r="U57" s="37">
        <f>SUMPRODUCT(LTA!J57:AN57,LTA!J$102:AN$102,LTA!J$105:AN$105)</f>
        <v>512.05216200000007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-1.64</v>
      </c>
      <c r="AA57" s="75">
        <f>STOA!J57</f>
        <v>1.93</v>
      </c>
      <c r="AB57" s="75">
        <f>-STOA!P57</f>
        <v>0</v>
      </c>
      <c r="AC57">
        <f t="shared" si="0"/>
        <v>10.4896014040404</v>
      </c>
      <c r="AD57">
        <f t="shared" si="1"/>
        <v>1154.6397314978667</v>
      </c>
      <c r="AE57">
        <f>'IDT-1'!F57</f>
        <v>0</v>
      </c>
      <c r="AF57" s="24"/>
      <c r="AG57">
        <f t="shared" si="2"/>
        <v>1154.6397314978667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8.0641200000000008</v>
      </c>
      <c r="E58">
        <f>GT_NG!T58</f>
        <v>11.220889954702903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55.31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409.40235351937872</v>
      </c>
      <c r="P58" s="36">
        <v>72.23</v>
      </c>
      <c r="Q58" s="36">
        <v>26.000000000000004</v>
      </c>
      <c r="R58" s="38">
        <v>23.7</v>
      </c>
      <c r="S58" s="38">
        <v>0</v>
      </c>
      <c r="T58" s="37">
        <f>SUMPRODUCT(LTA!J58:AN58,LTA!J$101:AN$101,LTA!J$105:AN$105)</f>
        <v>92.14</v>
      </c>
      <c r="U58" s="37">
        <f>SUMPRODUCT(LTA!J58:AN58,LTA!J$102:AN$102,LTA!J$105:AN$105)</f>
        <v>507.37058900000005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1.93</v>
      </c>
      <c r="AB58" s="75">
        <f>-STOA!P58</f>
        <v>0</v>
      </c>
      <c r="AC58">
        <f t="shared" si="0"/>
        <v>10.311313955280067</v>
      </c>
      <c r="AD58">
        <f t="shared" si="1"/>
        <v>1177.0566385188017</v>
      </c>
      <c r="AE58">
        <f>'IDT-1'!F58</f>
        <v>0</v>
      </c>
      <c r="AF58" s="24"/>
      <c r="AG58">
        <f t="shared" si="2"/>
        <v>1177.0566385188017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8.0641200000000008</v>
      </c>
      <c r="E59">
        <f>GT_NG!T59</f>
        <v>11.220889954702903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55.31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425.42761528986756</v>
      </c>
      <c r="P59" s="36">
        <v>72.23</v>
      </c>
      <c r="Q59" s="36">
        <v>26.000000000000004</v>
      </c>
      <c r="R59" s="38">
        <v>23.7</v>
      </c>
      <c r="S59" s="38">
        <v>0</v>
      </c>
      <c r="T59" s="37">
        <f>SUMPRODUCT(LTA!J59:AN59,LTA!J$101:AN$101,LTA!J$105:AN$105)</f>
        <v>87.53</v>
      </c>
      <c r="U59" s="37">
        <f>SUMPRODUCT(LTA!J59:AN59,LTA!J$102:AN$102,LTA!J$105:AN$105)</f>
        <v>478.59275400000001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1.93</v>
      </c>
      <c r="AB59" s="75">
        <f>-STOA!P59</f>
        <v>0</v>
      </c>
      <c r="AC59">
        <f t="shared" si="0"/>
        <v>10.250179917401065</v>
      </c>
      <c r="AD59">
        <f t="shared" si="1"/>
        <v>1149.7551993271695</v>
      </c>
      <c r="AE59">
        <f>'IDT-1'!F59</f>
        <v>0</v>
      </c>
      <c r="AF59" s="24"/>
      <c r="AG59">
        <f t="shared" si="2"/>
        <v>1149.7551993271695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8.0641200000000008</v>
      </c>
      <c r="E60">
        <f>GT_NG!T60</f>
        <v>11.220889954702903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55.31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425.42761528986756</v>
      </c>
      <c r="P60" s="36">
        <v>72.23</v>
      </c>
      <c r="Q60" s="36">
        <v>26.000000000000004</v>
      </c>
      <c r="R60" s="38">
        <v>23.7</v>
      </c>
      <c r="S60" s="38">
        <v>0</v>
      </c>
      <c r="T60" s="37">
        <f>SUMPRODUCT(LTA!J60:AN60,LTA!J$101:AN$101,LTA!J$105:AN$105)</f>
        <v>82.9</v>
      </c>
      <c r="U60" s="37">
        <f>SUMPRODUCT(LTA!J60:AN60,LTA!J$102:AN$102,LTA!J$105:AN$105)</f>
        <v>472.422032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1.93</v>
      </c>
      <c r="AB60" s="75">
        <f>-STOA!P60</f>
        <v>0</v>
      </c>
      <c r="AC60">
        <f t="shared" si="0"/>
        <v>10.074742275352174</v>
      </c>
      <c r="AD60">
        <f t="shared" si="1"/>
        <v>1149.1299149692184</v>
      </c>
      <c r="AE60">
        <f>'IDT-1'!F60</f>
        <v>0</v>
      </c>
      <c r="AF60" s="24"/>
      <c r="AG60">
        <f t="shared" si="2"/>
        <v>1149.1299149692184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8.0641200000000008</v>
      </c>
      <c r="E61">
        <f>GT_NG!T61</f>
        <v>11.220889954702903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55.31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425.42799064949503</v>
      </c>
      <c r="P61" s="36">
        <v>72.23</v>
      </c>
      <c r="Q61" s="36">
        <v>26.000000000000004</v>
      </c>
      <c r="R61" s="38">
        <v>23.7</v>
      </c>
      <c r="S61" s="38">
        <v>0</v>
      </c>
      <c r="T61" s="37">
        <f>SUMPRODUCT(LTA!J61:AN61,LTA!J$101:AN$101,LTA!J$105:AN$105)</f>
        <v>76.14</v>
      </c>
      <c r="U61" s="37">
        <f>SUMPRODUCT(LTA!J61:AN61,LTA!J$102:AN$102,LTA!J$105:AN$105)</f>
        <v>465.49213600000002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1.93</v>
      </c>
      <c r="AB61" s="75">
        <f>-STOA!P61</f>
        <v>0</v>
      </c>
      <c r="AC61">
        <f t="shared" si="0"/>
        <v>9.7903271474752618</v>
      </c>
      <c r="AD61">
        <f t="shared" si="1"/>
        <v>1155.7248094567228</v>
      </c>
      <c r="AE61">
        <f>'IDT-1'!F61</f>
        <v>0</v>
      </c>
      <c r="AF61" s="24"/>
      <c r="AG61">
        <f t="shared" si="2"/>
        <v>1155.7248094567228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8.0641200000000008</v>
      </c>
      <c r="E62">
        <f>GT_NG!T62</f>
        <v>11.220889954702903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55.31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425.42799064949503</v>
      </c>
      <c r="P62" s="36">
        <v>72.23</v>
      </c>
      <c r="Q62" s="36">
        <v>26.000000000000004</v>
      </c>
      <c r="R62" s="38">
        <v>23.7</v>
      </c>
      <c r="S62" s="38">
        <v>0</v>
      </c>
      <c r="T62" s="37">
        <f>SUMPRODUCT(LTA!J62:AN62,LTA!J$101:AN$101,LTA!J$105:AN$105)</f>
        <v>70.289999999999992</v>
      </c>
      <c r="U62" s="37">
        <f>SUMPRODUCT(LTA!J62:AN62,LTA!J$102:AN$102,LTA!J$105:AN$105)</f>
        <v>457.481877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1.93</v>
      </c>
      <c r="AB62" s="75">
        <f>-STOA!P62</f>
        <v>0</v>
      </c>
      <c r="AC62">
        <f t="shared" si="0"/>
        <v>9.6739009718752627</v>
      </c>
      <c r="AD62">
        <f t="shared" si="1"/>
        <v>1141.9809766323226</v>
      </c>
      <c r="AE62">
        <f>'IDT-1'!F62</f>
        <v>0</v>
      </c>
      <c r="AF62" s="24"/>
      <c r="AG62">
        <f t="shared" si="2"/>
        <v>1141.9809766323226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8.0641200000000008</v>
      </c>
      <c r="E63">
        <f>GT_NG!T63</f>
        <v>11.220889954702903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55.31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430.02765008516337</v>
      </c>
      <c r="P63" s="36">
        <v>72.23</v>
      </c>
      <c r="Q63" s="36">
        <v>26.000000000000004</v>
      </c>
      <c r="R63" s="38">
        <v>23.7</v>
      </c>
      <c r="S63" s="38">
        <v>0</v>
      </c>
      <c r="T63" s="37">
        <f>SUMPRODUCT(LTA!J63:AN63,LTA!J$101:AN$101,LTA!J$105:AN$105)</f>
        <v>62.36</v>
      </c>
      <c r="U63" s="37">
        <f>SUMPRODUCT(LTA!J63:AN63,LTA!J$102:AN$102,LTA!J$105:AN$105)</f>
        <v>448.90290699999997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1.93</v>
      </c>
      <c r="AB63" s="75">
        <f>-STOA!P63</f>
        <v>0</v>
      </c>
      <c r="AC63">
        <f t="shared" si="0"/>
        <v>10.059214763134877</v>
      </c>
      <c r="AD63">
        <f t="shared" si="1"/>
        <v>1187.4663522767314</v>
      </c>
      <c r="AE63">
        <f>'IDT-1'!F63</f>
        <v>0</v>
      </c>
      <c r="AF63" s="24"/>
      <c r="AG63">
        <f t="shared" si="2"/>
        <v>1187.4663522767314</v>
      </c>
      <c r="AI63" s="34">
        <f>PXIL!J63</f>
        <v>0</v>
      </c>
      <c r="AJ63" s="34">
        <f>PXIL!P63</f>
        <v>0</v>
      </c>
      <c r="AK63" s="34">
        <f>RTM_IEX!J63</f>
        <v>57.78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8.0641200000000008</v>
      </c>
      <c r="E64">
        <f>GT_NG!T64</f>
        <v>11.220889954702903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55.31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430.02765008516337</v>
      </c>
      <c r="P64" s="36">
        <v>72.23</v>
      </c>
      <c r="Q64" s="36">
        <v>26.000000000000004</v>
      </c>
      <c r="R64" s="38">
        <v>23.7</v>
      </c>
      <c r="S64" s="38">
        <v>0</v>
      </c>
      <c r="T64" s="37">
        <f>SUMPRODUCT(LTA!J64:AN64,LTA!J$101:AN$101,LTA!J$105:AN$105)</f>
        <v>55.35</v>
      </c>
      <c r="U64" s="37">
        <f>SUMPRODUCT(LTA!J64:AN64,LTA!J$102:AN$102,LTA!J$105:AN$105)</f>
        <v>439.65869299999997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1.93</v>
      </c>
      <c r="AB64" s="75">
        <f>-STOA!P64</f>
        <v>0</v>
      </c>
      <c r="AC64">
        <f t="shared" si="0"/>
        <v>9.9226793655348775</v>
      </c>
      <c r="AD64">
        <f t="shared" si="1"/>
        <v>1171.3486736743316</v>
      </c>
      <c r="AE64">
        <f>'IDT-1'!F64</f>
        <v>0</v>
      </c>
      <c r="AF64" s="24"/>
      <c r="AG64">
        <f t="shared" si="2"/>
        <v>1171.3486736743316</v>
      </c>
      <c r="AI64" s="34">
        <f>PXIL!J64</f>
        <v>0</v>
      </c>
      <c r="AJ64" s="34">
        <f>PXIL!P64</f>
        <v>0</v>
      </c>
      <c r="AK64" s="34">
        <f>RTM_IEX!J64</f>
        <v>57.78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8.0641200000000008</v>
      </c>
      <c r="E65">
        <f>GT_NG!T65</f>
        <v>11.220889954702903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49.22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501.08587145518459</v>
      </c>
      <c r="P65" s="36">
        <v>72.23</v>
      </c>
      <c r="Q65" s="36">
        <v>26.000000000000004</v>
      </c>
      <c r="R65" s="38">
        <v>23.7</v>
      </c>
      <c r="S65" s="38">
        <v>0</v>
      </c>
      <c r="T65" s="37">
        <f>SUMPRODUCT(LTA!J65:AN65,LTA!J$101:AN$101,LTA!J$105:AN$105)</f>
        <v>50.28</v>
      </c>
      <c r="U65" s="37">
        <f>SUMPRODUCT(LTA!J65:AN65,LTA!J$102:AN$102,LTA!J$105:AN$105)</f>
        <v>430.200086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1.93</v>
      </c>
      <c r="AB65" s="75">
        <f>-STOA!P65</f>
        <v>0</v>
      </c>
      <c r="AC65">
        <f t="shared" si="0"/>
        <v>10.115154857989728</v>
      </c>
      <c r="AD65">
        <f t="shared" si="1"/>
        <v>1133.815812551898</v>
      </c>
      <c r="AE65">
        <f>'IDT-1'!F65</f>
        <v>0</v>
      </c>
      <c r="AF65" s="24"/>
      <c r="AG65">
        <f t="shared" si="2"/>
        <v>1133.815812551898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8.0641200000000008</v>
      </c>
      <c r="E66">
        <f>GT_NG!T66</f>
        <v>11.220889954702903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49.22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530.61707960768331</v>
      </c>
      <c r="P66" s="36">
        <v>72.23</v>
      </c>
      <c r="Q66" s="36">
        <v>26.000000000000004</v>
      </c>
      <c r="R66" s="38">
        <v>23.7</v>
      </c>
      <c r="S66" s="38">
        <v>0</v>
      </c>
      <c r="T66" s="37">
        <f>SUMPRODUCT(LTA!J66:AN66,LTA!J$101:AN$101,LTA!J$105:AN$105)</f>
        <v>43.21</v>
      </c>
      <c r="U66" s="37">
        <f>SUMPRODUCT(LTA!J66:AN66,LTA!J$102:AN$102,LTA!J$105:AN$105)</f>
        <v>419.38752399999998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1.93</v>
      </c>
      <c r="AB66" s="75">
        <f>-STOA!P66</f>
        <v>0</v>
      </c>
      <c r="AC66">
        <f t="shared" si="0"/>
        <v>10.170647697046272</v>
      </c>
      <c r="AD66">
        <f t="shared" si="1"/>
        <v>1150.4089658653402</v>
      </c>
      <c r="AE66">
        <f>'IDT-1'!F66</f>
        <v>0</v>
      </c>
      <c r="AF66" s="24"/>
      <c r="AG66">
        <f t="shared" si="2"/>
        <v>1150.4089658653402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8.0641200000000008</v>
      </c>
      <c r="E67">
        <f>GT_NG!T67</f>
        <v>11.080628830269118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49.22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561.11532740237169</v>
      </c>
      <c r="P67" s="36">
        <v>72.23</v>
      </c>
      <c r="Q67" s="36">
        <v>26.000000000000004</v>
      </c>
      <c r="R67" s="38">
        <v>21.11</v>
      </c>
      <c r="S67" s="38">
        <v>0</v>
      </c>
      <c r="T67" s="37">
        <f>SUMPRODUCT(LTA!J67:AN67,LTA!J$101:AN$101,LTA!J$105:AN$105)</f>
        <v>35.11</v>
      </c>
      <c r="U67" s="37">
        <f>SUMPRODUCT(LTA!J67:AN67,LTA!J$102:AN$102,LTA!J$105:AN$105)</f>
        <v>408.27777799999996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1.84</v>
      </c>
      <c r="AB67" s="75">
        <f>-STOA!P67</f>
        <v>0</v>
      </c>
      <c r="AC67">
        <f t="shared" si="0"/>
        <v>10.453559861798635</v>
      </c>
      <c r="AD67">
        <f t="shared" si="1"/>
        <v>1133.5942943708421</v>
      </c>
      <c r="AE67">
        <f>'IDT-1'!F67</f>
        <v>0</v>
      </c>
      <c r="AF67" s="24"/>
      <c r="AG67">
        <f t="shared" si="2"/>
        <v>1133.5942943708421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8.0641200000000008</v>
      </c>
      <c r="E68">
        <f>GT_NG!T68</f>
        <v>11.080628830269118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49.22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575.56228616105034</v>
      </c>
      <c r="P68" s="36">
        <v>72.23</v>
      </c>
      <c r="Q68" s="36">
        <v>26.000000000000004</v>
      </c>
      <c r="R68" s="38">
        <v>12.93</v>
      </c>
      <c r="S68" s="38">
        <v>0</v>
      </c>
      <c r="T68" s="37">
        <f>SUMPRODUCT(LTA!J68:AN68,LTA!J$101:AN$101,LTA!J$105:AN$105)</f>
        <v>26.89</v>
      </c>
      <c r="U68" s="37">
        <f>SUMPRODUCT(LTA!J68:AN68,LTA!J$102:AN$102,LTA!J$105:AN$105)</f>
        <v>397.56174499999997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10.177716483673754</v>
      </c>
      <c r="AD68">
        <f t="shared" ref="AD68:AD98" si="4">SUM(B68:AB68,AI68:AT68)-AC68</f>
        <v>1141.2010635076456</v>
      </c>
      <c r="AE68">
        <f>'IDT-1'!F68</f>
        <v>0</v>
      </c>
      <c r="AF68" s="24"/>
      <c r="AG68">
        <f t="shared" ref="AG68:AG98" si="5">SUM(AD68:AF68)</f>
        <v>1141.2010635076456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8.0641200000000008</v>
      </c>
      <c r="E69">
        <f>GT_NG!T69</f>
        <v>11.220889954702903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49.22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600.52434428230413</v>
      </c>
      <c r="P69" s="36">
        <v>72.23</v>
      </c>
      <c r="Q69" s="36">
        <v>26.000000000000004</v>
      </c>
      <c r="R69" s="38">
        <v>4.1625458996328035</v>
      </c>
      <c r="S69" s="38">
        <v>0</v>
      </c>
      <c r="T69" s="37">
        <f>SUMPRODUCT(LTA!J69:AN69,LTA!J$101:AN$101,LTA!J$105:AN$105)</f>
        <v>19.670000000000002</v>
      </c>
      <c r="U69" s="37">
        <f>SUMPRODUCT(LTA!J69:AN69,LTA!J$102:AN$102,LTA!J$105:AN$105)</f>
        <v>388.91578299999998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1.84</v>
      </c>
      <c r="AB69" s="75">
        <f>-STOA!P69</f>
        <v>0</v>
      </c>
      <c r="AC69">
        <f t="shared" si="3"/>
        <v>10.139299481469999</v>
      </c>
      <c r="AD69">
        <f t="shared" si="4"/>
        <v>1146.7083836551697</v>
      </c>
      <c r="AE69">
        <f>'IDT-1'!F69</f>
        <v>0</v>
      </c>
      <c r="AF69" s="24"/>
      <c r="AG69">
        <f t="shared" si="5"/>
        <v>1146.7083836551697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8.0641200000000008</v>
      </c>
      <c r="E70">
        <f>GT_NG!T70</f>
        <v>11.220889954702903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617.34056824991603</v>
      </c>
      <c r="P70" s="36">
        <v>72.23</v>
      </c>
      <c r="Q70" s="36">
        <v>26.000000000000004</v>
      </c>
      <c r="R70" s="38">
        <v>0.6874538745387454</v>
      </c>
      <c r="S70" s="38">
        <v>0</v>
      </c>
      <c r="T70" s="37">
        <f>SUMPRODUCT(LTA!J70:AN70,LTA!J$101:AN$101,LTA!J$105:AN$105)</f>
        <v>11.6</v>
      </c>
      <c r="U70" s="37">
        <f>SUMPRODUCT(LTA!J70:AN70,LTA!J$102:AN$102,LTA!J$105:AN$105)</f>
        <v>380.35074299999997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-34</v>
      </c>
      <c r="AA70" s="75">
        <f>STOA!J70</f>
        <v>1.84</v>
      </c>
      <c r="AB70" s="75">
        <f>-STOA!P70</f>
        <v>0</v>
      </c>
      <c r="AC70">
        <f t="shared" si="3"/>
        <v>10.548315073311151</v>
      </c>
      <c r="AD70">
        <f t="shared" si="4"/>
        <v>1176.9154600058464</v>
      </c>
      <c r="AE70">
        <f>'IDT-1'!F70</f>
        <v>-49</v>
      </c>
      <c r="AF70" s="24"/>
      <c r="AG70">
        <f t="shared" si="5"/>
        <v>1127.9154600058464</v>
      </c>
      <c r="AI70" s="34">
        <f>PXIL!J70</f>
        <v>0</v>
      </c>
      <c r="AJ70" s="34">
        <f>PXIL!P70</f>
        <v>0</v>
      </c>
      <c r="AK70" s="34">
        <f>RTM_IEX!J70</f>
        <v>23.61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8.0641200000000008</v>
      </c>
      <c r="E71">
        <f>GT_NG!T71</f>
        <v>11.530910978458344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629.65260951633047</v>
      </c>
      <c r="P71" s="36">
        <v>72.23</v>
      </c>
      <c r="Q71" s="36">
        <v>26.000000000000004</v>
      </c>
      <c r="R71" s="38">
        <v>0</v>
      </c>
      <c r="S71" s="38">
        <v>0</v>
      </c>
      <c r="T71" s="37">
        <f>SUMPRODUCT(LTA!J71:AN71,LTA!J$101:AN$101,LTA!J$105:AN$105)</f>
        <v>5.84</v>
      </c>
      <c r="U71" s="37">
        <f>SUMPRODUCT(LTA!J71:AN71,LTA!J$102:AN$102,LTA!J$105:AN$105)</f>
        <v>376.55674199999999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1.84</v>
      </c>
      <c r="AB71" s="75">
        <f>-STOA!P71</f>
        <v>0</v>
      </c>
      <c r="AC71">
        <f t="shared" si="3"/>
        <v>10.257360812956223</v>
      </c>
      <c r="AD71">
        <f t="shared" si="4"/>
        <v>1210.8570216818325</v>
      </c>
      <c r="AE71">
        <f>'IDT-1'!F71</f>
        <v>-87.774000000000001</v>
      </c>
      <c r="AF71" s="24"/>
      <c r="AG71">
        <f t="shared" si="5"/>
        <v>1123.0830216818326</v>
      </c>
      <c r="AI71" s="34">
        <f>PXIL!J71</f>
        <v>0</v>
      </c>
      <c r="AJ71" s="34">
        <f>PXIL!P71</f>
        <v>0</v>
      </c>
      <c r="AK71" s="34">
        <f>RTM_IEX!J71</f>
        <v>20.88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8.0641200000000008</v>
      </c>
      <c r="E72">
        <f>GT_NG!T72</f>
        <v>11.530910978458344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640.56262327424895</v>
      </c>
      <c r="P72" s="36">
        <v>72.23</v>
      </c>
      <c r="Q72" s="36">
        <v>26.000000000000004</v>
      </c>
      <c r="R72" s="38">
        <v>0</v>
      </c>
      <c r="S72" s="38">
        <v>0</v>
      </c>
      <c r="T72" s="37">
        <f>SUMPRODUCT(LTA!J72:AN72,LTA!J$101:AN$101,LTA!J$105:AN$105)</f>
        <v>5.35</v>
      </c>
      <c r="U72" s="37">
        <f>SUMPRODUCT(LTA!J72:AN72,LTA!J$102:AN$102,LTA!J$105:AN$105)</f>
        <v>372.118494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1.84</v>
      </c>
      <c r="AB72" s="75">
        <f>-STOA!P72</f>
        <v>0</v>
      </c>
      <c r="AC72">
        <f t="shared" si="3"/>
        <v>10.292487645322741</v>
      </c>
      <c r="AD72">
        <f t="shared" si="4"/>
        <v>1215.0036606073843</v>
      </c>
      <c r="AE72">
        <f>'IDT-1'!F72</f>
        <v>-74.156000000000006</v>
      </c>
      <c r="AF72" s="24"/>
      <c r="AG72">
        <f t="shared" si="5"/>
        <v>1140.8476606073843</v>
      </c>
      <c r="AI72" s="34">
        <f>PXIL!J72</f>
        <v>0</v>
      </c>
      <c r="AJ72" s="34">
        <f>PXIL!P72</f>
        <v>0</v>
      </c>
      <c r="AK72" s="34">
        <f>RTM_IEX!J72</f>
        <v>19.079999999999998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8.0641200000000008</v>
      </c>
      <c r="E73">
        <f>GT_NG!T73</f>
        <v>11.530910978458344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666.36839420723209</v>
      </c>
      <c r="P73" s="36">
        <v>72.23</v>
      </c>
      <c r="Q73" s="36">
        <v>26.000000000000004</v>
      </c>
      <c r="R73" s="38">
        <v>0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371.04786399999995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1.84</v>
      </c>
      <c r="AB73" s="75">
        <f>-STOA!P73</f>
        <v>0</v>
      </c>
      <c r="AC73">
        <f t="shared" si="3"/>
        <v>10.721518829159798</v>
      </c>
      <c r="AD73">
        <f t="shared" si="4"/>
        <v>1265.6497703565306</v>
      </c>
      <c r="AE73">
        <f>'IDT-1'!F73</f>
        <v>-75.323999999999998</v>
      </c>
      <c r="AF73" s="24"/>
      <c r="AG73">
        <f t="shared" si="5"/>
        <v>1190.3257703565305</v>
      </c>
      <c r="AI73" s="34">
        <f>PXIL!J73</f>
        <v>0</v>
      </c>
      <c r="AJ73" s="34">
        <f>PXIL!P73</f>
        <v>0</v>
      </c>
      <c r="AK73" s="34">
        <f>RTM_IEX!J73</f>
        <v>49.66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8.0641200000000008</v>
      </c>
      <c r="E74">
        <f>GT_NG!T74</f>
        <v>11.530910978458344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701.10475532217356</v>
      </c>
      <c r="P74" s="36">
        <v>72.23</v>
      </c>
      <c r="Q74" s="36">
        <v>26.000000000000004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370.96999999999997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1.84</v>
      </c>
      <c r="AB74" s="75">
        <f>-STOA!P74</f>
        <v>0</v>
      </c>
      <c r="AC74">
        <f t="shared" si="3"/>
        <v>11.296990204925304</v>
      </c>
      <c r="AD74">
        <f t="shared" si="4"/>
        <v>1333.5827960957063</v>
      </c>
      <c r="AE74">
        <f>'IDT-1'!F74</f>
        <v>-99.194000000000003</v>
      </c>
      <c r="AF74" s="24"/>
      <c r="AG74">
        <f t="shared" si="5"/>
        <v>1234.3887960957063</v>
      </c>
      <c r="AI74" s="34">
        <f>PXIL!J74</f>
        <v>0</v>
      </c>
      <c r="AJ74" s="34">
        <f>PXIL!P74</f>
        <v>0</v>
      </c>
      <c r="AK74" s="34">
        <f>RTM_IEX!J74</f>
        <v>84.61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8.0641200000000008</v>
      </c>
      <c r="E75">
        <f>GT_NG!T75</f>
        <v>11.530910978458344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716.56138905672412</v>
      </c>
      <c r="P75" s="36">
        <v>72.23</v>
      </c>
      <c r="Q75" s="36">
        <v>26.000000000000004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370.97999999999996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-20</v>
      </c>
      <c r="AA75" s="75">
        <f>STOA!J75</f>
        <v>1.93</v>
      </c>
      <c r="AB75" s="75">
        <f>-STOA!P75</f>
        <v>0</v>
      </c>
      <c r="AC75">
        <f t="shared" si="3"/>
        <v>11.143741082793314</v>
      </c>
      <c r="AD75">
        <f t="shared" si="4"/>
        <v>1275.3226789523894</v>
      </c>
      <c r="AE75">
        <f>'IDT-1'!F75</f>
        <v>-81.256</v>
      </c>
      <c r="AF75" s="24"/>
      <c r="AG75">
        <f t="shared" si="5"/>
        <v>1194.0666789523893</v>
      </c>
      <c r="AI75" s="34">
        <f>PXIL!J75</f>
        <v>0</v>
      </c>
      <c r="AJ75" s="34">
        <f>PXIL!P75</f>
        <v>0</v>
      </c>
      <c r="AK75" s="34">
        <f>RTM_IEX!J75</f>
        <v>30.65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8.0641200000000008</v>
      </c>
      <c r="E76">
        <f>GT_NG!T76</f>
        <v>11.530910978458344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720.62368826495128</v>
      </c>
      <c r="P76" s="36">
        <v>72.23</v>
      </c>
      <c r="Q76" s="36">
        <v>26.000000000000004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371.32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-20</v>
      </c>
      <c r="AA76" s="75">
        <f>STOA!J76</f>
        <v>1.93</v>
      </c>
      <c r="AB76" s="75">
        <f>-STOA!P76</f>
        <v>0</v>
      </c>
      <c r="AC76">
        <f t="shared" si="3"/>
        <v>11.238008396142423</v>
      </c>
      <c r="AD76">
        <f t="shared" si="4"/>
        <v>1286.4507108472671</v>
      </c>
      <c r="AE76">
        <f>'IDT-1'!F76</f>
        <v>-77.459999999999994</v>
      </c>
      <c r="AF76" s="24"/>
      <c r="AG76">
        <f t="shared" si="5"/>
        <v>1208.9907108472671</v>
      </c>
      <c r="AI76" s="34">
        <f>PXIL!J76</f>
        <v>0</v>
      </c>
      <c r="AJ76" s="34">
        <f>PXIL!P76</f>
        <v>0</v>
      </c>
      <c r="AK76" s="34">
        <f>RTM_IEX!J76</f>
        <v>37.47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8.0641200000000008</v>
      </c>
      <c r="E77">
        <f>GT_NG!T77</f>
        <v>11.530910978458344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730.08354551766865</v>
      </c>
      <c r="P77" s="36">
        <v>72.23</v>
      </c>
      <c r="Q77" s="36">
        <v>26.000000000000004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371.65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-20</v>
      </c>
      <c r="AA77" s="75">
        <f>STOA!J77</f>
        <v>1.93</v>
      </c>
      <c r="AB77" s="75">
        <f>-STOA!P77</f>
        <v>0</v>
      </c>
      <c r="AC77">
        <f t="shared" si="3"/>
        <v>11.478667197065247</v>
      </c>
      <c r="AD77">
        <f t="shared" si="4"/>
        <v>1314.8599092990617</v>
      </c>
      <c r="AE77">
        <f>'IDT-1'!F77</f>
        <v>-97.614000000000004</v>
      </c>
      <c r="AF77" s="24"/>
      <c r="AG77">
        <f t="shared" si="5"/>
        <v>1217.2459092990616</v>
      </c>
      <c r="AI77" s="34">
        <f>PXIL!J77</f>
        <v>0</v>
      </c>
      <c r="AJ77" s="34">
        <f>PXIL!P77</f>
        <v>0</v>
      </c>
      <c r="AK77" s="34">
        <f>RTM_IEX!J77</f>
        <v>56.33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8.0641200000000008</v>
      </c>
      <c r="E78">
        <f>GT_NG!T78</f>
        <v>11.530910978458344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727.78902903110065</v>
      </c>
      <c r="P78" s="36">
        <v>72.23</v>
      </c>
      <c r="Q78" s="36">
        <v>26.000000000000004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371.65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-20</v>
      </c>
      <c r="AA78" s="75">
        <f>STOA!J78</f>
        <v>1.93</v>
      </c>
      <c r="AB78" s="75">
        <f>-STOA!P78</f>
        <v>0</v>
      </c>
      <c r="AC78">
        <f t="shared" si="3"/>
        <v>11.331965258578077</v>
      </c>
      <c r="AD78">
        <f t="shared" si="4"/>
        <v>1297.5420947509811</v>
      </c>
      <c r="AE78">
        <f>'IDT-1'!F78</f>
        <v>-112.17700000000001</v>
      </c>
      <c r="AF78" s="24"/>
      <c r="AG78">
        <f t="shared" si="5"/>
        <v>1185.3650947509811</v>
      </c>
      <c r="AI78" s="34">
        <f>PXIL!J78</f>
        <v>0</v>
      </c>
      <c r="AJ78" s="34">
        <f>PXIL!P78</f>
        <v>0</v>
      </c>
      <c r="AK78" s="34">
        <f>RTM_IEX!J78</f>
        <v>41.16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8.0641200000000008</v>
      </c>
      <c r="E79">
        <f>GT_NG!T79</f>
        <v>11.530910978458344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703.01957552283363</v>
      </c>
      <c r="P79" s="36">
        <v>72.23</v>
      </c>
      <c r="Q79" s="36">
        <v>26.000000000000004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380.32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1.93</v>
      </c>
      <c r="AB79" s="75">
        <f>-STOA!P79</f>
        <v>0</v>
      </c>
      <c r="AC79">
        <f t="shared" si="3"/>
        <v>10.921886694610853</v>
      </c>
      <c r="AD79">
        <f t="shared" si="4"/>
        <v>1289.3027198066814</v>
      </c>
      <c r="AE79">
        <f>'IDT-1'!F79</f>
        <v>-115</v>
      </c>
      <c r="AF79" s="24"/>
      <c r="AG79">
        <f t="shared" si="5"/>
        <v>1174.3027198066814</v>
      </c>
      <c r="AI79" s="34">
        <f>PXIL!J79</f>
        <v>0</v>
      </c>
      <c r="AJ79" s="34">
        <f>PXIL!P79</f>
        <v>0</v>
      </c>
      <c r="AK79" s="34">
        <f>RTM_IEX!J79</f>
        <v>27.52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8.0641200000000008</v>
      </c>
      <c r="E80">
        <f>GT_NG!T80</f>
        <v>11.530910978458344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655.84366462361993</v>
      </c>
      <c r="P80" s="36">
        <v>72.23</v>
      </c>
      <c r="Q80" s="36">
        <v>26.000000000000004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390.14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1.93</v>
      </c>
      <c r="AB80" s="75">
        <f>-STOA!P80</f>
        <v>0</v>
      </c>
      <c r="AC80">
        <f t="shared" si="3"/>
        <v>10.458493043057457</v>
      </c>
      <c r="AD80">
        <f t="shared" si="4"/>
        <v>1234.600202559021</v>
      </c>
      <c r="AE80">
        <f>'IDT-1'!F80</f>
        <v>-91.718999999999994</v>
      </c>
      <c r="AF80" s="24"/>
      <c r="AG80">
        <f t="shared" si="5"/>
        <v>1142.8812025590209</v>
      </c>
      <c r="AI80" s="34">
        <f>PXIL!J80</f>
        <v>0</v>
      </c>
      <c r="AJ80" s="34">
        <f>PXIL!P80</f>
        <v>0</v>
      </c>
      <c r="AK80" s="34">
        <f>RTM_IEX!J80</f>
        <v>9.7100000000000009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8.0641200000000008</v>
      </c>
      <c r="E81">
        <f>GT_NG!T81</f>
        <v>11.530910978458344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624.58919639317537</v>
      </c>
      <c r="P81" s="36">
        <v>72.23</v>
      </c>
      <c r="Q81" s="36">
        <v>26.000000000000004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389.9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1.93</v>
      </c>
      <c r="AB81" s="75">
        <f>-STOA!P81</f>
        <v>0</v>
      </c>
      <c r="AC81">
        <f t="shared" si="3"/>
        <v>10.237703509921722</v>
      </c>
      <c r="AD81">
        <f t="shared" si="4"/>
        <v>1208.5365238617121</v>
      </c>
      <c r="AE81">
        <f>'IDT-1'!F81</f>
        <v>-89.411000000000001</v>
      </c>
      <c r="AF81" s="24"/>
      <c r="AG81">
        <f t="shared" si="5"/>
        <v>1119.1255238617121</v>
      </c>
      <c r="AI81" s="34">
        <f>PXIL!J81</f>
        <v>0</v>
      </c>
      <c r="AJ81" s="34">
        <f>PXIL!P81</f>
        <v>0</v>
      </c>
      <c r="AK81" s="34">
        <f>RTM_IEX!J81</f>
        <v>14.92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8.0641200000000008</v>
      </c>
      <c r="E82">
        <f>GT_NG!T82</f>
        <v>11.530910978458344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616.66073199683819</v>
      </c>
      <c r="P82" s="36">
        <v>72.23</v>
      </c>
      <c r="Q82" s="36">
        <v>26.000000000000004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390.06999999999994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1.93</v>
      </c>
      <c r="AB82" s="75">
        <f>-STOA!P82</f>
        <v>0</v>
      </c>
      <c r="AC82">
        <f t="shared" si="3"/>
        <v>10.20436840899249</v>
      </c>
      <c r="AD82">
        <f t="shared" si="4"/>
        <v>1204.6013945663042</v>
      </c>
      <c r="AE82">
        <f>'IDT-1'!F82</f>
        <v>-112.684</v>
      </c>
      <c r="AF82" s="24"/>
      <c r="AG82">
        <f t="shared" si="5"/>
        <v>1091.9173945663042</v>
      </c>
      <c r="AI82" s="34">
        <f>PXIL!J82</f>
        <v>0</v>
      </c>
      <c r="AJ82" s="34">
        <f>PXIL!P82</f>
        <v>0</v>
      </c>
      <c r="AK82" s="34">
        <f>RTM_IEX!J82</f>
        <v>18.71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8.0641200000000008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608.78697466098697</v>
      </c>
      <c r="P83" s="36">
        <v>72.23</v>
      </c>
      <c r="Q83" s="36">
        <v>26.000000000000004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390.07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-138</v>
      </c>
      <c r="AA83" s="75">
        <f>STOA!J83</f>
        <v>1.93</v>
      </c>
      <c r="AB83" s="75">
        <f>-STOA!P83</f>
        <v>0</v>
      </c>
      <c r="AC83">
        <f t="shared" si="3"/>
        <v>11.471048436806486</v>
      </c>
      <c r="AD83">
        <f t="shared" si="4"/>
        <v>1076.9609361788835</v>
      </c>
      <c r="AE83">
        <f>'IDT-1'!F83</f>
        <v>0</v>
      </c>
      <c r="AF83" s="24"/>
      <c r="AG83">
        <f t="shared" si="5"/>
        <v>1076.9609361788835</v>
      </c>
      <c r="AI83" s="34">
        <f>PXIL!J83</f>
        <v>0</v>
      </c>
      <c r="AJ83" s="34">
        <f>PXIL!P83</f>
        <v>0</v>
      </c>
      <c r="AK83" s="34">
        <f>RTM_IEX!J83</f>
        <v>38.520000000000003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8.0641200000000008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601.40370088112081</v>
      </c>
      <c r="P84" s="36">
        <v>72.23</v>
      </c>
      <c r="Q84" s="36">
        <v>26.000000000000004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390.2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-159</v>
      </c>
      <c r="AA84" s="75">
        <f>STOA!J84</f>
        <v>1.93</v>
      </c>
      <c r="AB84" s="75">
        <f>-STOA!P84</f>
        <v>0</v>
      </c>
      <c r="AC84">
        <f t="shared" si="3"/>
        <v>11.54761124927828</v>
      </c>
      <c r="AD84">
        <f t="shared" si="4"/>
        <v>1043.8210995865452</v>
      </c>
      <c r="AE84">
        <f>'IDT-1'!F84</f>
        <v>0</v>
      </c>
      <c r="AF84" s="24"/>
      <c r="AG84">
        <f t="shared" si="5"/>
        <v>1043.8210995865452</v>
      </c>
      <c r="AI84" s="34">
        <f>PXIL!J84</f>
        <v>0</v>
      </c>
      <c r="AJ84" s="34">
        <f>PXIL!P84</f>
        <v>0</v>
      </c>
      <c r="AK84" s="34">
        <f>RTM_IEX!J84</f>
        <v>33.71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8.0641200000000008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526.23124019242289</v>
      </c>
      <c r="P85" s="36">
        <v>72.23</v>
      </c>
      <c r="Q85" s="36">
        <v>26.000000000000004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393.86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1.93</v>
      </c>
      <c r="AB85" s="75">
        <f>-STOA!P85</f>
        <v>0</v>
      </c>
      <c r="AC85">
        <f t="shared" si="3"/>
        <v>9.7027297533536476</v>
      </c>
      <c r="AD85">
        <f t="shared" si="4"/>
        <v>1014.8335203937722</v>
      </c>
      <c r="AE85">
        <f>'IDT-1'!F85</f>
        <v>0</v>
      </c>
      <c r="AF85" s="24"/>
      <c r="AG85">
        <f t="shared" si="5"/>
        <v>1014.8335203937722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8.0641200000000008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474.43416825968666</v>
      </c>
      <c r="P86" s="36">
        <v>72.23</v>
      </c>
      <c r="Q86" s="36">
        <v>26.000000000000004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-12</v>
      </c>
      <c r="AA86" s="75">
        <f>STOA!J86</f>
        <v>1.93</v>
      </c>
      <c r="AB86" s="75">
        <f>-STOA!P86</f>
        <v>0</v>
      </c>
      <c r="AC86">
        <f t="shared" si="3"/>
        <v>9.0998852986951029</v>
      </c>
      <c r="AD86">
        <f t="shared" si="4"/>
        <v>969.77929291569444</v>
      </c>
      <c r="AE86">
        <f>'IDT-1'!F86</f>
        <v>0</v>
      </c>
      <c r="AF86" s="24"/>
      <c r="AG86">
        <f t="shared" si="5"/>
        <v>969.77929291569444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8.0641200000000008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422.04283651133426</v>
      </c>
      <c r="P87" s="36">
        <v>72.23</v>
      </c>
      <c r="Q87" s="36">
        <v>26.000000000000004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358.61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1.93</v>
      </c>
      <c r="AB87" s="75">
        <f>-STOA!P87</f>
        <v>0</v>
      </c>
      <c r="AC87">
        <f t="shared" si="3"/>
        <v>8.1078892761880468</v>
      </c>
      <c r="AD87">
        <f t="shared" si="4"/>
        <v>926.98995718984906</v>
      </c>
      <c r="AE87">
        <f>'IDT-1'!F87</f>
        <v>-12.119</v>
      </c>
      <c r="AF87" s="24"/>
      <c r="AG87">
        <f t="shared" si="5"/>
        <v>914.87095718984904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8.0641200000000008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425.68311773956185</v>
      </c>
      <c r="P88" s="36">
        <v>72.23</v>
      </c>
      <c r="Q88" s="36">
        <v>26.000000000000004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358.27000000000004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</v>
      </c>
      <c r="AA88" s="75">
        <f>STOA!J88</f>
        <v>1.93</v>
      </c>
      <c r="AB88" s="75">
        <f>-STOA!P88</f>
        <v>0</v>
      </c>
      <c r="AC88">
        <f t="shared" si="3"/>
        <v>8.3135059507278282</v>
      </c>
      <c r="AD88">
        <f t="shared" si="4"/>
        <v>909.08462174353679</v>
      </c>
      <c r="AE88">
        <f>'IDT-1'!F88</f>
        <v>0</v>
      </c>
      <c r="AF88" s="24"/>
      <c r="AG88">
        <f t="shared" si="5"/>
        <v>909.08462174353679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8.0641200000000008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435.88492715999473</v>
      </c>
      <c r="P89" s="36">
        <v>72.23</v>
      </c>
      <c r="Q89" s="36">
        <v>26.000000000000004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356.61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-7</v>
      </c>
      <c r="AA89" s="75">
        <f>STOA!J89</f>
        <v>1.93</v>
      </c>
      <c r="AB89" s="75">
        <f>-STOA!P89</f>
        <v>0</v>
      </c>
      <c r="AC89">
        <f t="shared" si="3"/>
        <v>8.5631514620821356</v>
      </c>
      <c r="AD89">
        <f t="shared" si="4"/>
        <v>896.37678565261547</v>
      </c>
      <c r="AE89">
        <f>'IDT-1'!F89</f>
        <v>0</v>
      </c>
      <c r="AF89" s="24"/>
      <c r="AG89">
        <f t="shared" si="5"/>
        <v>896.37678565261547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8.0641200000000008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430.58230641603205</v>
      </c>
      <c r="P90" s="36">
        <v>72.23</v>
      </c>
      <c r="Q90" s="36">
        <v>26.000000000000004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355.61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-23</v>
      </c>
      <c r="AA90" s="75">
        <f>STOA!J90</f>
        <v>1.93</v>
      </c>
      <c r="AB90" s="75">
        <f>-STOA!P90</f>
        <v>0</v>
      </c>
      <c r="AC90">
        <f t="shared" si="3"/>
        <v>8.603392182806628</v>
      </c>
      <c r="AD90">
        <f t="shared" si="4"/>
        <v>879.03392418792828</v>
      </c>
      <c r="AE90">
        <f>'IDT-1'!F90</f>
        <v>0</v>
      </c>
      <c r="AF90" s="24"/>
      <c r="AG90">
        <f t="shared" si="5"/>
        <v>879.03392418792828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8.0641200000000008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51.257700004486921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409.37801634008088</v>
      </c>
      <c r="P91" s="36">
        <v>72.23</v>
      </c>
      <c r="Q91" s="36">
        <v>7.7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334.40000000000003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1.93</v>
      </c>
      <c r="AB91" s="75">
        <f>-STOA!P91</f>
        <v>0</v>
      </c>
      <c r="AC91">
        <f t="shared" si="3"/>
        <v>7.9514759871583278</v>
      </c>
      <c r="AD91">
        <f t="shared" si="4"/>
        <v>838.22925031211241</v>
      </c>
      <c r="AE91">
        <f>'IDT-1'!F91</f>
        <v>0</v>
      </c>
      <c r="AF91" s="24"/>
      <c r="AG91">
        <f t="shared" si="5"/>
        <v>838.22925031211241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8.0641200000000008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51.257700004486921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407.81209714073401</v>
      </c>
      <c r="P92" s="36">
        <v>72.23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295.70000000000005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1.93</v>
      </c>
      <c r="AB92" s="75">
        <f>-STOA!P92</f>
        <v>0</v>
      </c>
      <c r="AC92">
        <f t="shared" si="3"/>
        <v>7.4438191113860324</v>
      </c>
      <c r="AD92">
        <f t="shared" si="4"/>
        <v>818.4709879885379</v>
      </c>
      <c r="AE92">
        <f>'IDT-1'!F92</f>
        <v>0</v>
      </c>
      <c r="AF92" s="24"/>
      <c r="AG92">
        <f t="shared" si="5"/>
        <v>818.4709879885379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8.0641200000000008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51.257700004486921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407.74842508458801</v>
      </c>
      <c r="P93" s="36">
        <v>72.23</v>
      </c>
      <c r="Q93" s="36">
        <v>7.7086150529908393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256.68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1.93</v>
      </c>
      <c r="AB93" s="75">
        <f>-STOA!P93</f>
        <v>0</v>
      </c>
      <c r="AC93">
        <f t="shared" si="3"/>
        <v>6.8614539008128563</v>
      </c>
      <c r="AD93">
        <f t="shared" si="4"/>
        <v>809.97829619595575</v>
      </c>
      <c r="AE93">
        <f>'IDT-1'!F93</f>
        <v>0</v>
      </c>
      <c r="AF93" s="24"/>
      <c r="AG93">
        <f t="shared" si="5"/>
        <v>809.97829619595575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8.0641200000000008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51.257700004486921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396.27692730827403</v>
      </c>
      <c r="P94" s="36">
        <v>72.23</v>
      </c>
      <c r="Q94" s="36">
        <v>7.7086150529908393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231.62999999999997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1.93</v>
      </c>
      <c r="AB94" s="75">
        <f>-STOA!P94</f>
        <v>0</v>
      </c>
      <c r="AC94">
        <f t="shared" si="3"/>
        <v>6.5546733194918181</v>
      </c>
      <c r="AD94">
        <f t="shared" si="4"/>
        <v>773.76357900096275</v>
      </c>
      <c r="AE94">
        <f>'IDT-1'!F94</f>
        <v>0</v>
      </c>
      <c r="AF94" s="24"/>
      <c r="AG94">
        <f t="shared" si="5"/>
        <v>773.76357900096275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8.0641200000000008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398.97781981891012</v>
      </c>
      <c r="P95" s="36">
        <v>52.97</v>
      </c>
      <c r="Q95" s="36">
        <v>7.7086150529908393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231.20999999999995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1.84</v>
      </c>
      <c r="AB95" s="75">
        <f>-STOA!P95</f>
        <v>0</v>
      </c>
      <c r="AC95">
        <f t="shared" si="3"/>
        <v>6.5670977021269463</v>
      </c>
      <c r="AD95">
        <f t="shared" si="4"/>
        <v>753.13706505420237</v>
      </c>
      <c r="AE95">
        <f>'IDT-1'!F95</f>
        <v>0</v>
      </c>
      <c r="AF95" s="24"/>
      <c r="AG95">
        <f t="shared" si="5"/>
        <v>753.13706505420237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-11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8.0641200000000008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397.69133915047098</v>
      </c>
      <c r="P96" s="36">
        <v>21.19</v>
      </c>
      <c r="Q96" s="36">
        <v>7.7086150529908393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231.28999999999996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1.84</v>
      </c>
      <c r="AB96" s="75">
        <f>-STOA!P96</f>
        <v>0</v>
      </c>
      <c r="AC96">
        <f t="shared" si="3"/>
        <v>6.2645977913373896</v>
      </c>
      <c r="AD96">
        <f t="shared" si="4"/>
        <v>723.4530842965529</v>
      </c>
      <c r="AE96">
        <f>'IDT-1'!F96</f>
        <v>0</v>
      </c>
      <c r="AF96" s="24"/>
      <c r="AG96">
        <f t="shared" si="5"/>
        <v>723.4530842965529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8.0641200000000008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380.5908250144584</v>
      </c>
      <c r="P97" s="36">
        <v>21.19</v>
      </c>
      <c r="Q97" s="36">
        <v>7.7075876095118891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231.28999999999996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1.84</v>
      </c>
      <c r="AB97" s="75">
        <f>-STOA!P97</f>
        <v>0</v>
      </c>
      <c r="AC97">
        <f t="shared" si="3"/>
        <v>6.1463583152443286</v>
      </c>
      <c r="AD97">
        <f t="shared" si="4"/>
        <v>703.46978219315429</v>
      </c>
      <c r="AE97">
        <f>'IDT-1'!F97</f>
        <v>0</v>
      </c>
      <c r="AF97" s="24"/>
      <c r="AG97">
        <f t="shared" si="5"/>
        <v>703.46978219315429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-11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8.0641200000000008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360.36936160028193</v>
      </c>
      <c r="P98" s="36">
        <v>21.19</v>
      </c>
      <c r="Q98" s="36">
        <v>7.7075876095118891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231.61999999999998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1.84</v>
      </c>
      <c r="AB98" s="75">
        <f>-STOA!P98</f>
        <v>0</v>
      </c>
      <c r="AC98">
        <f t="shared" si="3"/>
        <v>5.9792700225652462</v>
      </c>
      <c r="AD98">
        <f t="shared" si="4"/>
        <v>683.74540707165693</v>
      </c>
      <c r="AE98">
        <f>'IDT-1'!F98</f>
        <v>0</v>
      </c>
      <c r="AF98" s="24"/>
      <c r="AG98">
        <f t="shared" si="5"/>
        <v>683.74540707165693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-11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0.19256847750000003</v>
      </c>
      <c r="E99">
        <f t="shared" si="6"/>
        <v>0.26988000249575284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1.1041728788833209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12.045504314715775</v>
      </c>
      <c r="P99" s="36">
        <f t="shared" si="6"/>
        <v>1.3842966707688156</v>
      </c>
      <c r="Q99" s="36">
        <f t="shared" si="6"/>
        <v>0.47764349729744171</v>
      </c>
      <c r="R99" s="38">
        <f>SUM(R3:R98)/4000</f>
        <v>0.20496249994354299</v>
      </c>
      <c r="S99" s="38">
        <f t="shared" si="6"/>
        <v>0</v>
      </c>
      <c r="T99" s="37">
        <f t="shared" si="6"/>
        <v>0.59086000000000016</v>
      </c>
      <c r="U99" s="37">
        <f t="shared" si="6"/>
        <v>8.9726146857499991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2.6245000000000001E-2</v>
      </c>
      <c r="Z99" s="34">
        <f t="shared" si="6"/>
        <v>-1.4280600000000001</v>
      </c>
      <c r="AA99" s="75">
        <f t="shared" si="6"/>
        <v>4.3670000000000084E-2</v>
      </c>
      <c r="AB99" s="75">
        <f t="shared" si="6"/>
        <v>0</v>
      </c>
      <c r="AC99">
        <f t="shared" si="6"/>
        <v>0.23255871818855275</v>
      </c>
      <c r="AD99">
        <f t="shared" si="6"/>
        <v>24.152361809166099</v>
      </c>
      <c r="AE99">
        <f t="shared" si="6"/>
        <v>-0.64144650000000014</v>
      </c>
      <c r="AG99">
        <f t="shared" si="6"/>
        <v>23.510915309166091</v>
      </c>
      <c r="AI99">
        <f t="shared" si="6"/>
        <v>0</v>
      </c>
      <c r="AJ99">
        <f t="shared" si="6"/>
        <v>0</v>
      </c>
      <c r="AK99">
        <f t="shared" si="6"/>
        <v>0.71064250000000018</v>
      </c>
      <c r="AL99">
        <f t="shared" si="6"/>
        <v>-0.21007999999999999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45285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1.2393000000000001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23.001083780982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39.980000000000004</v>
      </c>
      <c r="AB3" s="75">
        <f>-STOA!Q3</f>
        <v>0</v>
      </c>
      <c r="AC3">
        <f>SUMIF(B3:AB3,"&gt;0")*$AC$2-SUMIF(B3:AB3,"&lt;0")*($AC$2/(1-$AC$2))+SUMIF(AI3:AR3,"&gt;0")*$AC$2-SUMIF(AI3:AR3,"&lt;0")*($AC$2/(1-$AC$2))</f>
        <v>0.55695581208958533</v>
      </c>
      <c r="AD3">
        <f>SUM(B3:AB3,AI3:AR3)-AC3</f>
        <v>65.747307531908675</v>
      </c>
      <c r="AE3">
        <f>'IDT-1'!E3</f>
        <v>0</v>
      </c>
      <c r="AF3" s="24"/>
      <c r="AG3">
        <f>SUM(AD3:AF3)</f>
        <v>65.747307531908675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23.001083780982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39.980000000000004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0.55695581208958533</v>
      </c>
      <c r="AD4">
        <f t="shared" ref="AD4:AD67" si="1">SUM(B4:AB4,AI4:AR4)-AC4</f>
        <v>65.747307531908675</v>
      </c>
      <c r="AE4">
        <f>'IDT-1'!E4</f>
        <v>0</v>
      </c>
      <c r="AF4" s="24"/>
      <c r="AG4">
        <f t="shared" ref="AG4:AG67" si="2">SUM(AD4:AF4)</f>
        <v>65.747307531908675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39.980000000000004</v>
      </c>
      <c r="AB5" s="75">
        <f>-STOA!Q5</f>
        <v>0</v>
      </c>
      <c r="AC5">
        <f t="shared" si="0"/>
        <v>0.55694670832933657</v>
      </c>
      <c r="AD5">
        <f t="shared" si="1"/>
        <v>65.746232854686923</v>
      </c>
      <c r="AE5">
        <f>'IDT-1'!E5</f>
        <v>0</v>
      </c>
      <c r="AF5" s="24"/>
      <c r="AG5">
        <f t="shared" si="2"/>
        <v>65.746232854686923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39.980000000000004</v>
      </c>
      <c r="AB6" s="75">
        <f>-STOA!Q6</f>
        <v>0</v>
      </c>
      <c r="AC6">
        <f t="shared" si="0"/>
        <v>0.55694670832933657</v>
      </c>
      <c r="AD6">
        <f t="shared" si="1"/>
        <v>65.746232854686923</v>
      </c>
      <c r="AE6">
        <f>'IDT-1'!E6</f>
        <v>0</v>
      </c>
      <c r="AF6" s="24"/>
      <c r="AG6">
        <f t="shared" si="2"/>
        <v>65.746232854686923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39.980000000000004</v>
      </c>
      <c r="AB7" s="75">
        <f>-STOA!Q7</f>
        <v>0</v>
      </c>
      <c r="AC7">
        <f t="shared" si="0"/>
        <v>0.55694670832933657</v>
      </c>
      <c r="AD7">
        <f t="shared" si="1"/>
        <v>65.746232854686923</v>
      </c>
      <c r="AE7">
        <f>'IDT-1'!E7</f>
        <v>0</v>
      </c>
      <c r="AF7" s="24"/>
      <c r="AG7">
        <f t="shared" si="2"/>
        <v>65.746232854686923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39.980000000000004</v>
      </c>
      <c r="AB8" s="75">
        <f>-STOA!Q8</f>
        <v>0</v>
      </c>
      <c r="AC8">
        <f t="shared" si="0"/>
        <v>0.55694670832933657</v>
      </c>
      <c r="AD8">
        <f t="shared" si="1"/>
        <v>65.746232854686923</v>
      </c>
      <c r="AE8">
        <f>'IDT-1'!E8</f>
        <v>0</v>
      </c>
      <c r="AF8" s="24"/>
      <c r="AG8">
        <f t="shared" si="2"/>
        <v>65.746232854686923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1.2879000000000003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39.980000000000004</v>
      </c>
      <c r="AB9" s="75">
        <f>-STOA!Q9</f>
        <v>0</v>
      </c>
      <c r="AC9">
        <f t="shared" si="0"/>
        <v>0.55735494832933663</v>
      </c>
      <c r="AD9">
        <f t="shared" si="1"/>
        <v>65.794424614686932</v>
      </c>
      <c r="AE9">
        <f>'IDT-1'!E9</f>
        <v>0</v>
      </c>
      <c r="AF9" s="24"/>
      <c r="AG9">
        <f t="shared" si="2"/>
        <v>65.794424614686932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1.2879000000000003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39.980000000000004</v>
      </c>
      <c r="AB10" s="75">
        <f>-STOA!Q10</f>
        <v>0</v>
      </c>
      <c r="AC10">
        <f t="shared" si="0"/>
        <v>0.55735494832933663</v>
      </c>
      <c r="AD10">
        <f t="shared" si="1"/>
        <v>65.794424614686932</v>
      </c>
      <c r="AE10">
        <f>'IDT-1'!E10</f>
        <v>0</v>
      </c>
      <c r="AF10" s="24"/>
      <c r="AG10">
        <f t="shared" si="2"/>
        <v>65.794424614686932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1.2879000000000003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39.980000000000004</v>
      </c>
      <c r="AB11" s="75">
        <f>-STOA!Q11</f>
        <v>0</v>
      </c>
      <c r="AC11">
        <f t="shared" si="0"/>
        <v>0.55735494832933663</v>
      </c>
      <c r="AD11">
        <f t="shared" si="1"/>
        <v>65.794424614686932</v>
      </c>
      <c r="AE11">
        <f>'IDT-1'!E11</f>
        <v>0</v>
      </c>
      <c r="AF11" s="24"/>
      <c r="AG11">
        <f t="shared" si="2"/>
        <v>65.794424614686932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1.2879000000000003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39.980000000000004</v>
      </c>
      <c r="AB12" s="75">
        <f>-STOA!Q12</f>
        <v>0</v>
      </c>
      <c r="AC12">
        <f t="shared" si="0"/>
        <v>0.55735494832933663</v>
      </c>
      <c r="AD12">
        <f t="shared" si="1"/>
        <v>65.794424614686932</v>
      </c>
      <c r="AE12">
        <f>'IDT-1'!E12</f>
        <v>0</v>
      </c>
      <c r="AF12" s="24"/>
      <c r="AG12">
        <f t="shared" si="2"/>
        <v>65.794424614686932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1.2879000000000003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39.980000000000004</v>
      </c>
      <c r="AB13" s="75">
        <f>-STOA!Q13</f>
        <v>0</v>
      </c>
      <c r="AC13">
        <f t="shared" si="0"/>
        <v>0.55735494832933663</v>
      </c>
      <c r="AD13">
        <f t="shared" si="1"/>
        <v>65.794424614686932</v>
      </c>
      <c r="AE13">
        <f>'IDT-1'!E13</f>
        <v>0</v>
      </c>
      <c r="AF13" s="24"/>
      <c r="AG13">
        <f t="shared" si="2"/>
        <v>65.794424614686932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1.2879000000000003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39.980000000000004</v>
      </c>
      <c r="AB14" s="75">
        <f>-STOA!Q14</f>
        <v>0</v>
      </c>
      <c r="AC14">
        <f t="shared" si="0"/>
        <v>0.55735494832933663</v>
      </c>
      <c r="AD14">
        <f t="shared" si="1"/>
        <v>65.794424614686932</v>
      </c>
      <c r="AE14">
        <f>'IDT-1'!E14</f>
        <v>0</v>
      </c>
      <c r="AF14" s="24"/>
      <c r="AG14">
        <f t="shared" si="2"/>
        <v>65.794424614686932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1.2879000000000003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39.980000000000004</v>
      </c>
      <c r="AB15" s="75">
        <f>-STOA!Q15</f>
        <v>0</v>
      </c>
      <c r="AC15">
        <f t="shared" si="0"/>
        <v>0.55735494832933663</v>
      </c>
      <c r="AD15">
        <f t="shared" si="1"/>
        <v>65.794424614686932</v>
      </c>
      <c r="AE15">
        <f>'IDT-1'!E15</f>
        <v>0</v>
      </c>
      <c r="AF15" s="24"/>
      <c r="AG15">
        <f t="shared" si="2"/>
        <v>65.794424614686932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1.2879000000000003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39.980000000000004</v>
      </c>
      <c r="AB16" s="75">
        <f>-STOA!Q16</f>
        <v>0</v>
      </c>
      <c r="AC16">
        <f t="shared" si="0"/>
        <v>0.55735494832933663</v>
      </c>
      <c r="AD16">
        <f t="shared" si="1"/>
        <v>65.794424614686932</v>
      </c>
      <c r="AE16">
        <f>'IDT-1'!E16</f>
        <v>0</v>
      </c>
      <c r="AF16" s="24"/>
      <c r="AG16">
        <f t="shared" si="2"/>
        <v>65.794424614686932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1.2879000000000003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39.980000000000004</v>
      </c>
      <c r="AB17" s="75">
        <f>-STOA!Q17</f>
        <v>0</v>
      </c>
      <c r="AC17">
        <f t="shared" si="0"/>
        <v>0.55735494832933663</v>
      </c>
      <c r="AD17">
        <f t="shared" si="1"/>
        <v>65.794424614686932</v>
      </c>
      <c r="AE17">
        <f>'IDT-1'!E17</f>
        <v>0</v>
      </c>
      <c r="AF17" s="24"/>
      <c r="AG17">
        <f t="shared" si="2"/>
        <v>65.794424614686932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1.2879000000000003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39.980000000000004</v>
      </c>
      <c r="AB18" s="75">
        <f>-STOA!Q18</f>
        <v>0</v>
      </c>
      <c r="AC18">
        <f t="shared" si="0"/>
        <v>0.55735494832933663</v>
      </c>
      <c r="AD18">
        <f t="shared" si="1"/>
        <v>65.794424614686932</v>
      </c>
      <c r="AE18">
        <f>'IDT-1'!E18</f>
        <v>0</v>
      </c>
      <c r="AF18" s="24"/>
      <c r="AG18">
        <f t="shared" si="2"/>
        <v>65.794424614686932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1.2879000000000003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39.980000000000004</v>
      </c>
      <c r="AB19" s="75">
        <f>-STOA!Q19</f>
        <v>0</v>
      </c>
      <c r="AC19">
        <f t="shared" si="0"/>
        <v>0.55735494832933663</v>
      </c>
      <c r="AD19">
        <f t="shared" si="1"/>
        <v>65.794424614686932</v>
      </c>
      <c r="AE19">
        <f>'IDT-1'!E19</f>
        <v>0</v>
      </c>
      <c r="AF19" s="24"/>
      <c r="AG19">
        <f t="shared" si="2"/>
        <v>65.794424614686932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1.2879000000000003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39.980000000000004</v>
      </c>
      <c r="AB20" s="75">
        <f>-STOA!Q20</f>
        <v>0</v>
      </c>
      <c r="AC20">
        <f t="shared" si="0"/>
        <v>0.55735494832933663</v>
      </c>
      <c r="AD20">
        <f t="shared" si="1"/>
        <v>65.794424614686932</v>
      </c>
      <c r="AE20">
        <f>'IDT-1'!E20</f>
        <v>0</v>
      </c>
      <c r="AF20" s="24"/>
      <c r="AG20">
        <f t="shared" si="2"/>
        <v>65.794424614686932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1.2879000000000003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39.980000000000004</v>
      </c>
      <c r="AB21" s="75">
        <f>-STOA!Q21</f>
        <v>0</v>
      </c>
      <c r="AC21">
        <f t="shared" si="0"/>
        <v>0.55735494832933663</v>
      </c>
      <c r="AD21">
        <f t="shared" si="1"/>
        <v>65.794424614686932</v>
      </c>
      <c r="AE21">
        <f>'IDT-1'!E21</f>
        <v>0</v>
      </c>
      <c r="AF21" s="24"/>
      <c r="AG21">
        <f t="shared" si="2"/>
        <v>65.794424614686932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1.2879000000000003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39.980000000000004</v>
      </c>
      <c r="AB22" s="75">
        <f>-STOA!Q22</f>
        <v>0</v>
      </c>
      <c r="AC22">
        <f t="shared" si="0"/>
        <v>0.55735494832933663</v>
      </c>
      <c r="AD22">
        <f t="shared" si="1"/>
        <v>65.794424614686932</v>
      </c>
      <c r="AE22">
        <f>'IDT-1'!E22</f>
        <v>0</v>
      </c>
      <c r="AF22" s="24"/>
      <c r="AG22">
        <f t="shared" si="2"/>
        <v>65.794424614686932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1.2879000000000003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39.980000000000004</v>
      </c>
      <c r="AB23" s="75">
        <f>-STOA!Q23</f>
        <v>0</v>
      </c>
      <c r="AC23">
        <f t="shared" si="0"/>
        <v>0.55735494832933652</v>
      </c>
      <c r="AD23">
        <f t="shared" si="1"/>
        <v>65.794424614686918</v>
      </c>
      <c r="AE23">
        <f>'IDT-1'!E23</f>
        <v>0</v>
      </c>
      <c r="AF23" s="24"/>
      <c r="AG23">
        <f t="shared" si="2"/>
        <v>65.794424614686918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1.2879000000000003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39.980000000000004</v>
      </c>
      <c r="AB24" s="75">
        <f>-STOA!Q24</f>
        <v>0</v>
      </c>
      <c r="AC24">
        <f t="shared" si="0"/>
        <v>0.55735494832933652</v>
      </c>
      <c r="AD24">
        <f t="shared" si="1"/>
        <v>65.794424614686918</v>
      </c>
      <c r="AE24">
        <f>'IDT-1'!E24</f>
        <v>0</v>
      </c>
      <c r="AF24" s="24"/>
      <c r="AG24">
        <f t="shared" si="2"/>
        <v>65.794424614686918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1.2879000000000003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39.980000000000004</v>
      </c>
      <c r="AB25" s="75">
        <f>-STOA!Q25</f>
        <v>0</v>
      </c>
      <c r="AC25">
        <f t="shared" si="0"/>
        <v>0.55735494832933652</v>
      </c>
      <c r="AD25">
        <f t="shared" si="1"/>
        <v>65.794424614686918</v>
      </c>
      <c r="AE25">
        <f>'IDT-1'!E25</f>
        <v>0</v>
      </c>
      <c r="AF25" s="24"/>
      <c r="AG25">
        <f t="shared" si="2"/>
        <v>65.794424614686918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1.3024800000000001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4.82</v>
      </c>
      <c r="Z26" s="34">
        <f>IEX!Q26</f>
        <v>0</v>
      </c>
      <c r="AA26" s="75">
        <f>STOA!K26</f>
        <v>39.980000000000004</v>
      </c>
      <c r="AB26" s="75">
        <f>-STOA!Q26</f>
        <v>0</v>
      </c>
      <c r="AC26">
        <f t="shared" si="0"/>
        <v>0.59796542032933653</v>
      </c>
      <c r="AD26">
        <f t="shared" si="1"/>
        <v>70.588394142686923</v>
      </c>
      <c r="AE26">
        <f>'IDT-1'!E26</f>
        <v>0</v>
      </c>
      <c r="AF26" s="24"/>
      <c r="AG26">
        <f t="shared" si="2"/>
        <v>70.588394142686923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1.3024800000000001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17.72</v>
      </c>
      <c r="Z27" s="34">
        <f>IEX!Q27</f>
        <v>0</v>
      </c>
      <c r="AA27" s="75">
        <f>STOA!K27</f>
        <v>39.980000000000004</v>
      </c>
      <c r="AB27" s="75">
        <f>-STOA!Q27</f>
        <v>0</v>
      </c>
      <c r="AC27">
        <f t="shared" si="0"/>
        <v>0.70632542032933654</v>
      </c>
      <c r="AD27">
        <f t="shared" si="1"/>
        <v>83.380034142686924</v>
      </c>
      <c r="AE27">
        <f>'IDT-1'!E27</f>
        <v>0</v>
      </c>
      <c r="AF27" s="24"/>
      <c r="AG27">
        <f t="shared" si="2"/>
        <v>83.380034142686924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1.3024800000000001</v>
      </c>
      <c r="E28">
        <f>GT_NG!S28</f>
        <v>2.1403393541324576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20.61</v>
      </c>
      <c r="Z28" s="34">
        <f>IEX!Q28</f>
        <v>0</v>
      </c>
      <c r="AA28" s="75">
        <f>STOA!K28</f>
        <v>39.980000000000004</v>
      </c>
      <c r="AB28" s="75">
        <f>-STOA!Q28</f>
        <v>0</v>
      </c>
      <c r="AC28">
        <f t="shared" si="0"/>
        <v>0.73107568257471256</v>
      </c>
      <c r="AD28">
        <f t="shared" si="1"/>
        <v>86.301743671557745</v>
      </c>
      <c r="AE28">
        <f>'IDT-1'!E28</f>
        <v>0</v>
      </c>
      <c r="AF28" s="24"/>
      <c r="AG28">
        <f t="shared" si="2"/>
        <v>86.301743671557745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1.3024800000000001</v>
      </c>
      <c r="E29">
        <f>GT_NG!S29</f>
        <v>2.1403393541324576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15.32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27.74</v>
      </c>
      <c r="Z29" s="34">
        <f>IEX!Q29</f>
        <v>0</v>
      </c>
      <c r="AA29" s="75">
        <f>STOA!K29</f>
        <v>39.980000000000004</v>
      </c>
      <c r="AB29" s="75">
        <f>-STOA!Q29</f>
        <v>0</v>
      </c>
      <c r="AC29">
        <f t="shared" si="0"/>
        <v>0.7264556825747126</v>
      </c>
      <c r="AD29">
        <f t="shared" si="1"/>
        <v>85.75636367155775</v>
      </c>
      <c r="AE29">
        <f>'IDT-1'!E29</f>
        <v>0</v>
      </c>
      <c r="AF29" s="24"/>
      <c r="AG29">
        <f t="shared" si="2"/>
        <v>85.75636367155775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1.3024800000000001</v>
      </c>
      <c r="E30">
        <f>GT_NG!S30</f>
        <v>2.1403393541324576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15.32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34.58</v>
      </c>
      <c r="Z30" s="34">
        <f>IEX!Q30</f>
        <v>0</v>
      </c>
      <c r="AA30" s="75">
        <f>STOA!K30</f>
        <v>39.980000000000004</v>
      </c>
      <c r="AB30" s="75">
        <f>-STOA!Q30</f>
        <v>0</v>
      </c>
      <c r="AC30">
        <f t="shared" si="0"/>
        <v>0.78391168257471266</v>
      </c>
      <c r="AD30">
        <f t="shared" si="1"/>
        <v>92.538907671557752</v>
      </c>
      <c r="AE30">
        <f>'IDT-1'!E30</f>
        <v>0</v>
      </c>
      <c r="AF30" s="24"/>
      <c r="AG30">
        <f t="shared" si="2"/>
        <v>92.538907671557752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1.3024800000000001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15.32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38.72</v>
      </c>
      <c r="Z31" s="34">
        <f>IEX!Q31</f>
        <v>0</v>
      </c>
      <c r="AA31" s="75">
        <f>STOA!K31</f>
        <v>39.980000000000004</v>
      </c>
      <c r="AB31" s="75">
        <f>-STOA!Q31</f>
        <v>0</v>
      </c>
      <c r="AC31">
        <f t="shared" si="0"/>
        <v>0.81820952165517236</v>
      </c>
      <c r="AD31">
        <f t="shared" si="1"/>
        <v>96.587685913484393</v>
      </c>
      <c r="AE31">
        <f>'IDT-1'!E31</f>
        <v>0</v>
      </c>
      <c r="AF31" s="24"/>
      <c r="AG31">
        <f t="shared" si="2"/>
        <v>96.587685913484393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1.3024800000000001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15.32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39.97</v>
      </c>
      <c r="Z32" s="34">
        <f>IEX!Q32</f>
        <v>0</v>
      </c>
      <c r="AA32" s="75">
        <f>STOA!K32</f>
        <v>39.980000000000004</v>
      </c>
      <c r="AB32" s="75">
        <f>-STOA!Q32</f>
        <v>0</v>
      </c>
      <c r="AC32">
        <f t="shared" si="0"/>
        <v>0.82870952165517231</v>
      </c>
      <c r="AD32">
        <f t="shared" si="1"/>
        <v>97.827185913484399</v>
      </c>
      <c r="AE32">
        <f>'IDT-1'!E32</f>
        <v>0</v>
      </c>
      <c r="AF32" s="24"/>
      <c r="AG32">
        <f t="shared" si="2"/>
        <v>97.827185913484399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1.3024800000000001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15.32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43.72</v>
      </c>
      <c r="Z33" s="34">
        <f>IEX!Q33</f>
        <v>0</v>
      </c>
      <c r="AA33" s="75">
        <f>STOA!K33</f>
        <v>39.980000000000004</v>
      </c>
      <c r="AB33" s="75">
        <f>-STOA!Q33</f>
        <v>0</v>
      </c>
      <c r="AC33">
        <f t="shared" si="0"/>
        <v>0.86020952165517228</v>
      </c>
      <c r="AD33">
        <f t="shared" si="1"/>
        <v>101.54568591348439</v>
      </c>
      <c r="AE33">
        <f>'IDT-1'!E33</f>
        <v>0</v>
      </c>
      <c r="AF33" s="24"/>
      <c r="AG33">
        <f t="shared" si="2"/>
        <v>101.54568591348439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1.3024800000000001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15.32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40.35</v>
      </c>
      <c r="Z34" s="34">
        <f>IEX!Q34</f>
        <v>0</v>
      </c>
      <c r="AA34" s="75">
        <f>STOA!K34</f>
        <v>39.980000000000004</v>
      </c>
      <c r="AB34" s="75">
        <f>-STOA!Q34</f>
        <v>0</v>
      </c>
      <c r="AC34">
        <f t="shared" si="0"/>
        <v>0.83190152165517239</v>
      </c>
      <c r="AD34">
        <f t="shared" si="1"/>
        <v>98.20399391348441</v>
      </c>
      <c r="AE34">
        <f>'IDT-1'!E34</f>
        <v>0</v>
      </c>
      <c r="AF34" s="24"/>
      <c r="AG34">
        <f t="shared" si="2"/>
        <v>98.20399391348441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1.3024800000000001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9.48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33.32</v>
      </c>
      <c r="Z35" s="34">
        <f>IEX!Q35</f>
        <v>0</v>
      </c>
      <c r="AA35" s="75">
        <f>STOA!K35</f>
        <v>39.980000000000004</v>
      </c>
      <c r="AB35" s="75">
        <f>-STOA!Q35</f>
        <v>0</v>
      </c>
      <c r="AC35">
        <f t="shared" si="0"/>
        <v>0.72379352165517241</v>
      </c>
      <c r="AD35">
        <f t="shared" si="1"/>
        <v>85.442101913484407</v>
      </c>
      <c r="AE35">
        <f>'IDT-1'!E35</f>
        <v>0</v>
      </c>
      <c r="AF35" s="24"/>
      <c r="AG35">
        <f t="shared" si="2"/>
        <v>85.442101913484407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1.3024800000000001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9.48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21.57</v>
      </c>
      <c r="Z36" s="34">
        <f>IEX!Q36</f>
        <v>0</v>
      </c>
      <c r="AA36" s="75">
        <f>STOA!K36</f>
        <v>39.980000000000004</v>
      </c>
      <c r="AB36" s="75">
        <f>-STOA!Q36</f>
        <v>0</v>
      </c>
      <c r="AC36">
        <f t="shared" si="0"/>
        <v>0.6250935216551724</v>
      </c>
      <c r="AD36">
        <f t="shared" si="1"/>
        <v>73.790801913484401</v>
      </c>
      <c r="AE36">
        <f>'IDT-1'!E36</f>
        <v>0</v>
      </c>
      <c r="AF36" s="24"/>
      <c r="AG36">
        <f t="shared" si="2"/>
        <v>73.790801913484401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1.3024800000000001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9.48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19.170000000000002</v>
      </c>
      <c r="Z37" s="34">
        <f>IEX!Q37</f>
        <v>0</v>
      </c>
      <c r="AA37" s="75">
        <f>STOA!K37</f>
        <v>39.980000000000004</v>
      </c>
      <c r="AB37" s="75">
        <f>-STOA!Q37</f>
        <v>0</v>
      </c>
      <c r="AC37">
        <f t="shared" si="0"/>
        <v>0.60493352165517245</v>
      </c>
      <c r="AD37">
        <f t="shared" si="1"/>
        <v>71.410961913484414</v>
      </c>
      <c r="AE37">
        <f>'IDT-1'!E37</f>
        <v>0</v>
      </c>
      <c r="AF37" s="24"/>
      <c r="AG37">
        <f t="shared" si="2"/>
        <v>71.410961913484414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1.3024800000000001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9.48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12.33</v>
      </c>
      <c r="Z38" s="34">
        <f>IEX!Q38</f>
        <v>0</v>
      </c>
      <c r="AA38" s="75">
        <f>STOA!K38</f>
        <v>39.980000000000004</v>
      </c>
      <c r="AB38" s="75">
        <f>-STOA!Q38</f>
        <v>0</v>
      </c>
      <c r="AC38">
        <f t="shared" si="0"/>
        <v>0.54748142032933655</v>
      </c>
      <c r="AD38">
        <f t="shared" si="1"/>
        <v>64.628878142686929</v>
      </c>
      <c r="AE38">
        <f>'IDT-1'!E38</f>
        <v>0</v>
      </c>
      <c r="AF38" s="24"/>
      <c r="AG38">
        <f t="shared" si="2"/>
        <v>64.628878142686929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1.3024800000000001</v>
      </c>
      <c r="E39">
        <f>GT_NG!S39</f>
        <v>2.0838795630162537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9.48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3.08</v>
      </c>
      <c r="Z39" s="34">
        <f>IEX!Q39</f>
        <v>0</v>
      </c>
      <c r="AA39" s="75">
        <f>STOA!K39</f>
        <v>39.980000000000004</v>
      </c>
      <c r="AB39" s="75">
        <f>-STOA!Q39</f>
        <v>0</v>
      </c>
      <c r="AC39">
        <f t="shared" si="0"/>
        <v>0.46978142032933651</v>
      </c>
      <c r="AD39">
        <f t="shared" si="1"/>
        <v>55.456578142686922</v>
      </c>
      <c r="AE39">
        <f>'IDT-1'!E39</f>
        <v>0</v>
      </c>
      <c r="AF39" s="24"/>
      <c r="AG39">
        <f t="shared" si="2"/>
        <v>55.456578142686922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1.3024800000000001</v>
      </c>
      <c r="E40">
        <f>GT_NG!S40</f>
        <v>2.0838795630162537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9.48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4.72</v>
      </c>
      <c r="Z40" s="34">
        <f>IEX!Q40</f>
        <v>0</v>
      </c>
      <c r="AA40" s="75">
        <f>STOA!K40</f>
        <v>39.980000000000004</v>
      </c>
      <c r="AB40" s="75">
        <f>-STOA!Q40</f>
        <v>0</v>
      </c>
      <c r="AC40">
        <f t="shared" si="0"/>
        <v>0.48355742032933652</v>
      </c>
      <c r="AD40">
        <f t="shared" si="1"/>
        <v>57.082802142686923</v>
      </c>
      <c r="AE40">
        <f>'IDT-1'!E40</f>
        <v>0</v>
      </c>
      <c r="AF40" s="24"/>
      <c r="AG40">
        <f t="shared" si="2"/>
        <v>57.082802142686923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1.3024800000000001</v>
      </c>
      <c r="E41">
        <f>GT_NG!S41</f>
        <v>2.0838795630162537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-0.57999999999999996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0.48</v>
      </c>
      <c r="Z41" s="34">
        <f>IEX!Q41</f>
        <v>0</v>
      </c>
      <c r="AA41" s="75">
        <f>STOA!K41</f>
        <v>39.980000000000004</v>
      </c>
      <c r="AB41" s="75">
        <f>-STOA!Q41</f>
        <v>0</v>
      </c>
      <c r="AC41">
        <f t="shared" si="0"/>
        <v>0.37322269180977219</v>
      </c>
      <c r="AD41">
        <f t="shared" si="1"/>
        <v>42.893136871206487</v>
      </c>
      <c r="AE41">
        <f>'IDT-1'!E41</f>
        <v>0</v>
      </c>
      <c r="AF41" s="24"/>
      <c r="AG41">
        <f t="shared" si="2"/>
        <v>42.893136871206487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1.3024800000000001</v>
      </c>
      <c r="E42">
        <f>GT_NG!S42</f>
        <v>2.0838795630162537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-0.57999999999999996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39.980000000000004</v>
      </c>
      <c r="AB42" s="75">
        <f>-STOA!Q42</f>
        <v>0</v>
      </c>
      <c r="AC42">
        <f t="shared" si="0"/>
        <v>0.36919069180977221</v>
      </c>
      <c r="AD42">
        <f t="shared" si="1"/>
        <v>42.417168871206485</v>
      </c>
      <c r="AE42">
        <f>'IDT-1'!E42</f>
        <v>0</v>
      </c>
      <c r="AF42" s="24"/>
      <c r="AG42">
        <f t="shared" si="2"/>
        <v>42.417168871206485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1.3024800000000001</v>
      </c>
      <c r="E43">
        <f>GT_NG!S43</f>
        <v>2.0838795630162537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-0.57999999999999996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92.95</v>
      </c>
      <c r="AB43" s="75">
        <f>-STOA!Q43</f>
        <v>0</v>
      </c>
      <c r="AC43">
        <f t="shared" si="0"/>
        <v>0.93383869180977219</v>
      </c>
      <c r="AD43">
        <f t="shared" si="1"/>
        <v>109.07252087120649</v>
      </c>
      <c r="AE43">
        <f>'IDT-1'!E43</f>
        <v>0</v>
      </c>
      <c r="AF43" s="24"/>
      <c r="AG43">
        <f t="shared" si="2"/>
        <v>109.07252087120649</v>
      </c>
      <c r="AI43" s="34">
        <f>PXIL!K43</f>
        <v>0</v>
      </c>
      <c r="AJ43" s="34">
        <f>PXIL!Q43</f>
        <v>0</v>
      </c>
      <c r="AK43" s="34">
        <f>RTM_IEX!K43</f>
        <v>14.25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1.3024800000000001</v>
      </c>
      <c r="E44">
        <f>GT_NG!S44</f>
        <v>2.0838795630162537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-0.57999999999999996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92.95</v>
      </c>
      <c r="AB44" s="75">
        <f>-STOA!Q44</f>
        <v>0</v>
      </c>
      <c r="AC44">
        <f t="shared" si="0"/>
        <v>0.93551869180977221</v>
      </c>
      <c r="AD44">
        <f t="shared" si="1"/>
        <v>109.27084087120649</v>
      </c>
      <c r="AE44">
        <f>'IDT-1'!E44</f>
        <v>0</v>
      </c>
      <c r="AF44" s="24"/>
      <c r="AG44">
        <f t="shared" si="2"/>
        <v>109.27084087120649</v>
      </c>
      <c r="AI44" s="34">
        <f>PXIL!K44</f>
        <v>0</v>
      </c>
      <c r="AJ44" s="34">
        <f>PXIL!Q44</f>
        <v>0</v>
      </c>
      <c r="AK44" s="34">
        <f>RTM_IEX!K44</f>
        <v>14.45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1.3024800000000001</v>
      </c>
      <c r="E45">
        <f>GT_NG!S45</f>
        <v>2.0838795630162537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-0.57999999999999996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92.95</v>
      </c>
      <c r="AB45" s="75">
        <f>-STOA!Q45</f>
        <v>0</v>
      </c>
      <c r="AC45">
        <f t="shared" si="0"/>
        <v>0.93551869180977221</v>
      </c>
      <c r="AD45">
        <f t="shared" si="1"/>
        <v>109.27084087120649</v>
      </c>
      <c r="AE45">
        <f>'IDT-1'!E45</f>
        <v>0</v>
      </c>
      <c r="AF45" s="24"/>
      <c r="AG45">
        <f t="shared" si="2"/>
        <v>109.27084087120649</v>
      </c>
      <c r="AI45" s="34">
        <f>PXIL!K45</f>
        <v>0</v>
      </c>
      <c r="AJ45" s="34">
        <f>PXIL!Q45</f>
        <v>0</v>
      </c>
      <c r="AK45" s="34">
        <f>RTM_IEX!K45</f>
        <v>14.45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1.3024800000000001</v>
      </c>
      <c r="E46">
        <f>GT_NG!S46</f>
        <v>2.0838795630162537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-0.57999999999999996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92.95</v>
      </c>
      <c r="AB46" s="75">
        <f>-STOA!Q46</f>
        <v>0</v>
      </c>
      <c r="AC46">
        <f t="shared" si="0"/>
        <v>0.93551869180977221</v>
      </c>
      <c r="AD46">
        <f t="shared" si="1"/>
        <v>109.27084087120649</v>
      </c>
      <c r="AE46">
        <f>'IDT-1'!E46</f>
        <v>0</v>
      </c>
      <c r="AF46" s="24"/>
      <c r="AG46">
        <f t="shared" si="2"/>
        <v>109.27084087120649</v>
      </c>
      <c r="AI46" s="34">
        <f>PXIL!K46</f>
        <v>0</v>
      </c>
      <c r="AJ46" s="34">
        <f>PXIL!Q46</f>
        <v>0</v>
      </c>
      <c r="AK46" s="34">
        <f>RTM_IEX!K46</f>
        <v>14.45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1.3024800000000001</v>
      </c>
      <c r="E47">
        <f>GT_NG!S47</f>
        <v>2.0838795630162537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-0.57999999999999996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92.95</v>
      </c>
      <c r="AB47" s="75">
        <f>-STOA!Q47</f>
        <v>0</v>
      </c>
      <c r="AC47">
        <f t="shared" si="0"/>
        <v>0.93551869180977221</v>
      </c>
      <c r="AD47">
        <f t="shared" si="1"/>
        <v>109.27084087120649</v>
      </c>
      <c r="AE47">
        <f>'IDT-1'!E47</f>
        <v>0</v>
      </c>
      <c r="AF47" s="24"/>
      <c r="AG47">
        <f t="shared" si="2"/>
        <v>109.27084087120649</v>
      </c>
      <c r="AI47" s="34">
        <f>PXIL!K47</f>
        <v>0</v>
      </c>
      <c r="AJ47" s="34">
        <f>PXIL!Q47</f>
        <v>0</v>
      </c>
      <c r="AK47" s="34">
        <f>RTM_IEX!K47</f>
        <v>14.45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1.3024800000000001</v>
      </c>
      <c r="E48">
        <f>GT_NG!S48</f>
        <v>2.0838795630162537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-0.57999999999999996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92.95</v>
      </c>
      <c r="AB48" s="75">
        <f>-STOA!Q48</f>
        <v>0</v>
      </c>
      <c r="AC48">
        <f t="shared" si="0"/>
        <v>0.93551869180977221</v>
      </c>
      <c r="AD48">
        <f t="shared" si="1"/>
        <v>109.27084087120649</v>
      </c>
      <c r="AE48">
        <f>'IDT-1'!E48</f>
        <v>0</v>
      </c>
      <c r="AF48" s="24"/>
      <c r="AG48">
        <f t="shared" si="2"/>
        <v>109.27084087120649</v>
      </c>
      <c r="AI48" s="34">
        <f>PXIL!K48</f>
        <v>0</v>
      </c>
      <c r="AJ48" s="34">
        <f>PXIL!Q48</f>
        <v>0</v>
      </c>
      <c r="AK48" s="34">
        <f>RTM_IEX!K48</f>
        <v>14.45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1.3024800000000001</v>
      </c>
      <c r="E49">
        <f>GT_NG!S49</f>
        <v>2.0838795630162537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-0.57999999999999996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92.95</v>
      </c>
      <c r="AB49" s="75">
        <f>-STOA!Q49</f>
        <v>0</v>
      </c>
      <c r="AC49">
        <f t="shared" si="0"/>
        <v>0.93551869180977221</v>
      </c>
      <c r="AD49">
        <f t="shared" si="1"/>
        <v>109.27084087120649</v>
      </c>
      <c r="AE49">
        <f>'IDT-1'!E49</f>
        <v>0</v>
      </c>
      <c r="AF49" s="24"/>
      <c r="AG49">
        <f t="shared" si="2"/>
        <v>109.27084087120649</v>
      </c>
      <c r="AI49" s="34">
        <f>PXIL!K49</f>
        <v>0</v>
      </c>
      <c r="AJ49" s="34">
        <f>PXIL!Q49</f>
        <v>0</v>
      </c>
      <c r="AK49" s="34">
        <f>RTM_IEX!K49</f>
        <v>14.45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1.3024800000000001</v>
      </c>
      <c r="E50">
        <f>GT_NG!S50</f>
        <v>2.0838795630162537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-0.57999999999999996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92.95</v>
      </c>
      <c r="AB50" s="75">
        <f>-STOA!Q50</f>
        <v>0</v>
      </c>
      <c r="AC50">
        <f t="shared" si="0"/>
        <v>0.93551869180977221</v>
      </c>
      <c r="AD50">
        <f t="shared" si="1"/>
        <v>109.27084087120649</v>
      </c>
      <c r="AE50">
        <f>'IDT-1'!E50</f>
        <v>0</v>
      </c>
      <c r="AF50" s="24"/>
      <c r="AG50">
        <f t="shared" si="2"/>
        <v>109.27084087120649</v>
      </c>
      <c r="AI50" s="34">
        <f>PXIL!K50</f>
        <v>0</v>
      </c>
      <c r="AJ50" s="34">
        <f>PXIL!Q50</f>
        <v>0</v>
      </c>
      <c r="AK50" s="34">
        <f>RTM_IEX!K50</f>
        <v>14.45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1.3024800000000001</v>
      </c>
      <c r="E51">
        <f>GT_NG!S51</f>
        <v>2.0838795630162537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-0.57999999999999996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92.95</v>
      </c>
      <c r="AB51" s="75">
        <f>-STOA!Q51</f>
        <v>0</v>
      </c>
      <c r="AC51">
        <f t="shared" si="0"/>
        <v>0.93551869180977221</v>
      </c>
      <c r="AD51">
        <f t="shared" si="1"/>
        <v>109.27084087120649</v>
      </c>
      <c r="AE51">
        <f>'IDT-1'!E51</f>
        <v>0</v>
      </c>
      <c r="AF51" s="24"/>
      <c r="AG51">
        <f t="shared" si="2"/>
        <v>109.27084087120649</v>
      </c>
      <c r="AI51" s="34">
        <f>PXIL!K51</f>
        <v>0</v>
      </c>
      <c r="AJ51" s="34">
        <f>PXIL!Q51</f>
        <v>0</v>
      </c>
      <c r="AK51" s="34">
        <f>RTM_IEX!K51</f>
        <v>14.45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1.3024800000000001</v>
      </c>
      <c r="E52">
        <f>GT_NG!S52</f>
        <v>2.0838795630162537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-0.57999999999999996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92.95</v>
      </c>
      <c r="AB52" s="75">
        <f>-STOA!Q52</f>
        <v>0</v>
      </c>
      <c r="AC52">
        <f t="shared" si="0"/>
        <v>0.93551869180977221</v>
      </c>
      <c r="AD52">
        <f t="shared" si="1"/>
        <v>109.27084087120649</v>
      </c>
      <c r="AE52">
        <f>'IDT-1'!E52</f>
        <v>0</v>
      </c>
      <c r="AF52" s="24"/>
      <c r="AG52">
        <f t="shared" si="2"/>
        <v>109.27084087120649</v>
      </c>
      <c r="AI52" s="34">
        <f>PXIL!K52</f>
        <v>0</v>
      </c>
      <c r="AJ52" s="34">
        <f>PXIL!Q52</f>
        <v>0</v>
      </c>
      <c r="AK52" s="34">
        <f>RTM_IEX!K52</f>
        <v>14.45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1.3024800000000001</v>
      </c>
      <c r="E53">
        <f>GT_NG!S53</f>
        <v>2.0838795630162537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2.1890878800499789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92.95</v>
      </c>
      <c r="AB53" s="75">
        <f>-STOA!Q53</f>
        <v>0</v>
      </c>
      <c r="AC53">
        <f t="shared" si="0"/>
        <v>0.94899375852175627</v>
      </c>
      <c r="AD53">
        <f t="shared" si="1"/>
        <v>112.02645368454449</v>
      </c>
      <c r="AE53">
        <f>'IDT-1'!E53</f>
        <v>0</v>
      </c>
      <c r="AF53" s="24"/>
      <c r="AG53">
        <f t="shared" si="2"/>
        <v>112.02645368454449</v>
      </c>
      <c r="AI53" s="34">
        <f>PXIL!K53</f>
        <v>0</v>
      </c>
      <c r="AJ53" s="34">
        <f>PXIL!Q53</f>
        <v>0</v>
      </c>
      <c r="AK53" s="34">
        <f>RTM_IEX!K53</f>
        <v>14.45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1.3024800000000001</v>
      </c>
      <c r="E54">
        <f>GT_NG!S54</f>
        <v>2.0838795630162537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2.1890878800499789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92.95</v>
      </c>
      <c r="AB54" s="75">
        <f>-STOA!Q54</f>
        <v>0</v>
      </c>
      <c r="AC54">
        <f t="shared" si="0"/>
        <v>0.94899375852175627</v>
      </c>
      <c r="AD54">
        <f t="shared" si="1"/>
        <v>112.02645368454449</v>
      </c>
      <c r="AE54">
        <f>'IDT-1'!E54</f>
        <v>0</v>
      </c>
      <c r="AF54" s="24"/>
      <c r="AG54">
        <f t="shared" si="2"/>
        <v>112.02645368454449</v>
      </c>
      <c r="AI54" s="34">
        <f>PXIL!K54</f>
        <v>0</v>
      </c>
      <c r="AJ54" s="34">
        <f>PXIL!Q54</f>
        <v>0</v>
      </c>
      <c r="AK54" s="34">
        <f>RTM_IEX!K54</f>
        <v>14.45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1.3024800000000001</v>
      </c>
      <c r="E55">
        <f>GT_NG!S55</f>
        <v>2.0838795630162537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92.95</v>
      </c>
      <c r="AB55" s="75">
        <f>-STOA!Q55</f>
        <v>0</v>
      </c>
      <c r="AC55">
        <f t="shared" si="0"/>
        <v>0.93221494029706542</v>
      </c>
      <c r="AD55">
        <f t="shared" si="1"/>
        <v>109.66414462271919</v>
      </c>
      <c r="AE55">
        <f>'IDT-1'!E55</f>
        <v>0</v>
      </c>
      <c r="AF55" s="24"/>
      <c r="AG55">
        <f t="shared" si="2"/>
        <v>109.66414462271919</v>
      </c>
      <c r="AI55" s="34">
        <f>PXIL!K55</f>
        <v>0</v>
      </c>
      <c r="AJ55" s="34">
        <f>PXIL!Q55</f>
        <v>0</v>
      </c>
      <c r="AK55" s="34">
        <f>RTM_IEX!K55</f>
        <v>14.45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1.3024800000000001</v>
      </c>
      <c r="E56">
        <f>GT_NG!S56</f>
        <v>2.0838795630162537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-0.30999999999999994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92.95</v>
      </c>
      <c r="AB56" s="75">
        <f>-STOA!Q56</f>
        <v>0</v>
      </c>
      <c r="AC56">
        <f t="shared" si="0"/>
        <v>0.93323147922405214</v>
      </c>
      <c r="AD56">
        <f t="shared" si="1"/>
        <v>109.54312808379221</v>
      </c>
      <c r="AE56">
        <f>'IDT-1'!E56</f>
        <v>0</v>
      </c>
      <c r="AF56" s="24"/>
      <c r="AG56">
        <f t="shared" si="2"/>
        <v>109.54312808379221</v>
      </c>
      <c r="AI56" s="34">
        <f>PXIL!K56</f>
        <v>0</v>
      </c>
      <c r="AJ56" s="34">
        <f>PXIL!Q56</f>
        <v>0</v>
      </c>
      <c r="AK56" s="34">
        <f>RTM_IEX!K56</f>
        <v>14.45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1.3024800000000001</v>
      </c>
      <c r="E57">
        <f>GT_NG!S57</f>
        <v>2.0838795630162537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-0.51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92.95</v>
      </c>
      <c r="AB57" s="75">
        <f>-STOA!Q57</f>
        <v>0</v>
      </c>
      <c r="AC57">
        <f t="shared" si="0"/>
        <v>0.93492571076902986</v>
      </c>
      <c r="AD57">
        <f t="shared" si="1"/>
        <v>109.34143385224722</v>
      </c>
      <c r="AE57">
        <f>'IDT-1'!E57</f>
        <v>0</v>
      </c>
      <c r="AF57" s="24"/>
      <c r="AG57">
        <f t="shared" si="2"/>
        <v>109.34143385224722</v>
      </c>
      <c r="AI57" s="34">
        <f>PXIL!K57</f>
        <v>0</v>
      </c>
      <c r="AJ57" s="34">
        <f>PXIL!Q57</f>
        <v>0</v>
      </c>
      <c r="AK57" s="34">
        <f>RTM_IEX!K57</f>
        <v>14.45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1.3024800000000001</v>
      </c>
      <c r="E58">
        <f>GT_NG!S58</f>
        <v>2.0838795630162537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92.95</v>
      </c>
      <c r="AB58" s="75">
        <f>-STOA!Q58</f>
        <v>0</v>
      </c>
      <c r="AC58">
        <f t="shared" si="0"/>
        <v>1.0864254203293364</v>
      </c>
      <c r="AD58">
        <f t="shared" si="1"/>
        <v>128.24993414268693</v>
      </c>
      <c r="AE58">
        <f>'IDT-1'!E58</f>
        <v>0</v>
      </c>
      <c r="AF58" s="24"/>
      <c r="AG58">
        <f t="shared" si="2"/>
        <v>128.24993414268693</v>
      </c>
      <c r="AI58" s="34">
        <f>PXIL!K58</f>
        <v>0</v>
      </c>
      <c r="AJ58" s="34">
        <f>PXIL!Q58</f>
        <v>0</v>
      </c>
      <c r="AK58" s="34">
        <f>RTM_IEX!K58</f>
        <v>14.45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1.3024800000000001</v>
      </c>
      <c r="E59">
        <f>GT_NG!S59</f>
        <v>2.0838795630162537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92.95</v>
      </c>
      <c r="AB59" s="75">
        <f>-STOA!Q59</f>
        <v>0</v>
      </c>
      <c r="AC59">
        <f t="shared" si="0"/>
        <v>1.0864254203293364</v>
      </c>
      <c r="AD59">
        <f t="shared" si="1"/>
        <v>128.24993414268693</v>
      </c>
      <c r="AE59">
        <f>'IDT-1'!E59</f>
        <v>0</v>
      </c>
      <c r="AF59" s="24"/>
      <c r="AG59">
        <f t="shared" si="2"/>
        <v>128.24993414268693</v>
      </c>
      <c r="AI59" s="34">
        <f>PXIL!K59</f>
        <v>0</v>
      </c>
      <c r="AJ59" s="34">
        <f>PXIL!Q59</f>
        <v>0</v>
      </c>
      <c r="AK59" s="34">
        <f>RTM_IEX!K59</f>
        <v>14.45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1.3024800000000001</v>
      </c>
      <c r="E60">
        <f>GT_NG!S60</f>
        <v>2.0838795630162537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92.95</v>
      </c>
      <c r="AB60" s="75">
        <f>-STOA!Q60</f>
        <v>0</v>
      </c>
      <c r="AC60">
        <f t="shared" si="0"/>
        <v>1.0864254203293364</v>
      </c>
      <c r="AD60">
        <f t="shared" si="1"/>
        <v>128.24993414268693</v>
      </c>
      <c r="AE60">
        <f>'IDT-1'!E60</f>
        <v>0</v>
      </c>
      <c r="AF60" s="24"/>
      <c r="AG60">
        <f t="shared" si="2"/>
        <v>128.24993414268693</v>
      </c>
      <c r="AI60" s="34">
        <f>PXIL!K60</f>
        <v>0</v>
      </c>
      <c r="AJ60" s="34">
        <f>PXIL!Q60</f>
        <v>0</v>
      </c>
      <c r="AK60" s="34">
        <f>RTM_IEX!K60</f>
        <v>14.45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1.3024800000000001</v>
      </c>
      <c r="E61">
        <f>GT_NG!S61</f>
        <v>2.0838795630162537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92.95</v>
      </c>
      <c r="AB61" s="75">
        <f>-STOA!Q61</f>
        <v>0</v>
      </c>
      <c r="AC61">
        <f t="shared" si="0"/>
        <v>1.0864254203293364</v>
      </c>
      <c r="AD61">
        <f t="shared" si="1"/>
        <v>128.24993414268693</v>
      </c>
      <c r="AE61">
        <f>'IDT-1'!E61</f>
        <v>0</v>
      </c>
      <c r="AF61" s="24"/>
      <c r="AG61">
        <f t="shared" si="2"/>
        <v>128.24993414268693</v>
      </c>
      <c r="AI61" s="34">
        <f>PXIL!K61</f>
        <v>0</v>
      </c>
      <c r="AJ61" s="34">
        <f>PXIL!Q61</f>
        <v>0</v>
      </c>
      <c r="AK61" s="34">
        <f>RTM_IEX!K61</f>
        <v>14.45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1.3024800000000001</v>
      </c>
      <c r="E62">
        <f>GT_NG!S62</f>
        <v>2.0838795630162537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92.95</v>
      </c>
      <c r="AB62" s="75">
        <f>-STOA!Q62</f>
        <v>0</v>
      </c>
      <c r="AC62">
        <f t="shared" si="0"/>
        <v>1.0864254203293364</v>
      </c>
      <c r="AD62">
        <f t="shared" si="1"/>
        <v>128.24993414268693</v>
      </c>
      <c r="AE62">
        <f>'IDT-1'!E62</f>
        <v>0</v>
      </c>
      <c r="AF62" s="24"/>
      <c r="AG62">
        <f t="shared" si="2"/>
        <v>128.24993414268693</v>
      </c>
      <c r="AI62" s="34">
        <f>PXIL!K62</f>
        <v>0</v>
      </c>
      <c r="AJ62" s="34">
        <f>PXIL!Q62</f>
        <v>0</v>
      </c>
      <c r="AK62" s="34">
        <f>RTM_IEX!K62</f>
        <v>14.45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1.3024800000000001</v>
      </c>
      <c r="E63">
        <f>GT_NG!S63</f>
        <v>2.0838795630162537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92.95</v>
      </c>
      <c r="AB63" s="75">
        <f>-STOA!Q63</f>
        <v>0</v>
      </c>
      <c r="AC63">
        <f t="shared" si="0"/>
        <v>1.0864254203293364</v>
      </c>
      <c r="AD63">
        <f t="shared" si="1"/>
        <v>128.24993414268693</v>
      </c>
      <c r="AE63">
        <f>'IDT-1'!E63</f>
        <v>0</v>
      </c>
      <c r="AF63" s="24"/>
      <c r="AG63">
        <f t="shared" si="2"/>
        <v>128.24993414268693</v>
      </c>
      <c r="AI63" s="34">
        <f>PXIL!K63</f>
        <v>0</v>
      </c>
      <c r="AJ63" s="34">
        <f>PXIL!Q63</f>
        <v>0</v>
      </c>
      <c r="AK63" s="34">
        <f>RTM_IEX!K63</f>
        <v>14.45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1.3024800000000001</v>
      </c>
      <c r="E64">
        <f>GT_NG!S64</f>
        <v>2.0838795630162537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92.95</v>
      </c>
      <c r="AB64" s="75">
        <f>-STOA!Q64</f>
        <v>0</v>
      </c>
      <c r="AC64">
        <f t="shared" si="0"/>
        <v>1.0864254203293364</v>
      </c>
      <c r="AD64">
        <f t="shared" si="1"/>
        <v>128.24993414268693</v>
      </c>
      <c r="AE64">
        <f>'IDT-1'!E64</f>
        <v>0</v>
      </c>
      <c r="AF64" s="24"/>
      <c r="AG64">
        <f t="shared" si="2"/>
        <v>128.24993414268693</v>
      </c>
      <c r="AI64" s="34">
        <f>PXIL!K64</f>
        <v>0</v>
      </c>
      <c r="AJ64" s="34">
        <f>PXIL!Q64</f>
        <v>0</v>
      </c>
      <c r="AK64" s="34">
        <f>RTM_IEX!K64</f>
        <v>14.45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1.3024800000000001</v>
      </c>
      <c r="E65">
        <f>GT_NG!S65</f>
        <v>2.0838795630162537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-0.56999999999999995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92.95</v>
      </c>
      <c r="AB65" s="75">
        <f>-STOA!Q65</f>
        <v>0</v>
      </c>
      <c r="AC65">
        <f t="shared" si="0"/>
        <v>0.81405398023252329</v>
      </c>
      <c r="AD65">
        <f t="shared" si="1"/>
        <v>94.952305582783723</v>
      </c>
      <c r="AE65">
        <f>'IDT-1'!E65</f>
        <v>0</v>
      </c>
      <c r="AF65" s="24"/>
      <c r="AG65">
        <f t="shared" si="2"/>
        <v>94.952305582783723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1.3024800000000001</v>
      </c>
      <c r="E66">
        <f>GT_NG!S66</f>
        <v>2.0838795630162537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-0.56999999999999995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83.800000000000011</v>
      </c>
      <c r="AB66" s="75">
        <f>-STOA!Q66</f>
        <v>0</v>
      </c>
      <c r="AC66">
        <f t="shared" si="0"/>
        <v>0.73719398023252336</v>
      </c>
      <c r="AD66">
        <f t="shared" si="1"/>
        <v>85.879165582783742</v>
      </c>
      <c r="AE66">
        <f>'IDT-1'!E66</f>
        <v>0</v>
      </c>
      <c r="AF66" s="24"/>
      <c r="AG66">
        <f t="shared" si="2"/>
        <v>85.879165582783742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1.3024800000000001</v>
      </c>
      <c r="E67">
        <f>GT_NG!S67</f>
        <v>2.0578310684785506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-0.56999999999999995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76.38</v>
      </c>
      <c r="AB67" s="75">
        <f>-STOA!Q67</f>
        <v>0</v>
      </c>
      <c r="AC67">
        <f t="shared" si="0"/>
        <v>0.67464717287840648</v>
      </c>
      <c r="AD67">
        <f t="shared" si="1"/>
        <v>78.495663895600131</v>
      </c>
      <c r="AE67">
        <f>'IDT-1'!E67</f>
        <v>0</v>
      </c>
      <c r="AF67" s="24"/>
      <c r="AG67">
        <f t="shared" si="2"/>
        <v>78.495663895600131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1.3024800000000001</v>
      </c>
      <c r="E68">
        <f>GT_NG!S68</f>
        <v>2.0578310684785506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-0.56999999999999995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68.87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0.61156317287840656</v>
      </c>
      <c r="AD68">
        <f t="shared" ref="AD68:AD98" si="4">SUM(B68:AB68,AI68:AR68)-AC68</f>
        <v>71.048747895600144</v>
      </c>
      <c r="AE68">
        <f>'IDT-1'!E68</f>
        <v>0</v>
      </c>
      <c r="AF68" s="24"/>
      <c r="AG68">
        <f t="shared" ref="AG68:AG98" si="5">SUM(AD68:AF68)</f>
        <v>71.048747895600144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1.3024800000000001</v>
      </c>
      <c r="E69">
        <f>GT_NG!S69</f>
        <v>2.0838795630162537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-0.56999999999999995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39.980000000000004</v>
      </c>
      <c r="AB69" s="75">
        <f>-STOA!Q69</f>
        <v>0</v>
      </c>
      <c r="AC69">
        <f t="shared" si="3"/>
        <v>0.36910598023252333</v>
      </c>
      <c r="AD69">
        <f t="shared" si="4"/>
        <v>42.427253582783734</v>
      </c>
      <c r="AE69">
        <f>'IDT-1'!E69</f>
        <v>0</v>
      </c>
      <c r="AF69" s="24"/>
      <c r="AG69">
        <f t="shared" si="5"/>
        <v>42.427253582783734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1.3024800000000001</v>
      </c>
      <c r="E70">
        <f>GT_NG!S70</f>
        <v>2.0838795630162537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-0.56999999999999995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39.980000000000004</v>
      </c>
      <c r="AB70" s="75">
        <f>-STOA!Q70</f>
        <v>0</v>
      </c>
      <c r="AC70">
        <f t="shared" si="3"/>
        <v>0.36910598023252333</v>
      </c>
      <c r="AD70">
        <f t="shared" si="4"/>
        <v>42.427253582783734</v>
      </c>
      <c r="AE70">
        <f>'IDT-1'!E70</f>
        <v>0</v>
      </c>
      <c r="AF70" s="24"/>
      <c r="AG70">
        <f t="shared" si="5"/>
        <v>42.427253582783734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1.3024800000000001</v>
      </c>
      <c r="E71">
        <f>GT_NG!S71</f>
        <v>2.0837788736049832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10.31</v>
      </c>
      <c r="Z71" s="34">
        <f>IEX!Q71</f>
        <v>0</v>
      </c>
      <c r="AA71" s="75">
        <f>STOA!K71</f>
        <v>39.980000000000004</v>
      </c>
      <c r="AB71" s="75">
        <f>-STOA!Q71</f>
        <v>0</v>
      </c>
      <c r="AC71">
        <f t="shared" si="3"/>
        <v>0.60796057453828189</v>
      </c>
      <c r="AD71">
        <f t="shared" si="4"/>
        <v>71.768298299066714</v>
      </c>
      <c r="AE71">
        <f>'IDT-1'!E71</f>
        <v>0</v>
      </c>
      <c r="AF71" s="24"/>
      <c r="AG71">
        <f t="shared" si="5"/>
        <v>71.768298299066714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1.3024800000000001</v>
      </c>
      <c r="E72">
        <f>GT_NG!S72</f>
        <v>2.0837788736049832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19.54</v>
      </c>
      <c r="Z72" s="34">
        <f>IEX!Q72</f>
        <v>0</v>
      </c>
      <c r="AA72" s="75">
        <f>STOA!K72</f>
        <v>39.980000000000004</v>
      </c>
      <c r="AB72" s="75">
        <f>-STOA!Q72</f>
        <v>0</v>
      </c>
      <c r="AC72">
        <f t="shared" si="3"/>
        <v>0.68549257453828183</v>
      </c>
      <c r="AD72">
        <f t="shared" si="4"/>
        <v>80.920766299066699</v>
      </c>
      <c r="AE72">
        <f>'IDT-1'!E72</f>
        <v>0</v>
      </c>
      <c r="AF72" s="24"/>
      <c r="AG72">
        <f t="shared" si="5"/>
        <v>80.920766299066699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1.3024800000000001</v>
      </c>
      <c r="E73">
        <f>GT_NG!S73</f>
        <v>2.0837788736049832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26.5</v>
      </c>
      <c r="Z73" s="34">
        <f>IEX!Q73</f>
        <v>0</v>
      </c>
      <c r="AA73" s="75">
        <f>STOA!K73</f>
        <v>39.980000000000004</v>
      </c>
      <c r="AB73" s="75">
        <f>-STOA!Q73</f>
        <v>0</v>
      </c>
      <c r="AC73">
        <f t="shared" si="3"/>
        <v>0.7439565745382819</v>
      </c>
      <c r="AD73">
        <f t="shared" si="4"/>
        <v>87.822302299066706</v>
      </c>
      <c r="AE73">
        <f>'IDT-1'!E73</f>
        <v>0</v>
      </c>
      <c r="AF73" s="24"/>
      <c r="AG73">
        <f t="shared" si="5"/>
        <v>87.822302299066706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1.3024800000000001</v>
      </c>
      <c r="E74">
        <f>GT_NG!S74</f>
        <v>2.0837788736049832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18.79</v>
      </c>
      <c r="Z74" s="34">
        <f>IEX!Q74</f>
        <v>0</v>
      </c>
      <c r="AA74" s="75">
        <f>STOA!K74</f>
        <v>39.980000000000004</v>
      </c>
      <c r="AB74" s="75">
        <f>-STOA!Q74</f>
        <v>0</v>
      </c>
      <c r="AC74">
        <f t="shared" si="3"/>
        <v>0.67919257453828186</v>
      </c>
      <c r="AD74">
        <f t="shared" si="4"/>
        <v>80.177066299066709</v>
      </c>
      <c r="AE74">
        <f>'IDT-1'!E74</f>
        <v>0</v>
      </c>
      <c r="AF74" s="24"/>
      <c r="AG74">
        <f t="shared" si="5"/>
        <v>80.177066299066709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1.3024800000000001</v>
      </c>
      <c r="E75">
        <f>GT_NG!S75</f>
        <v>2.0837788736049832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26.55</v>
      </c>
      <c r="Z75" s="34">
        <f>IEX!Q75</f>
        <v>0</v>
      </c>
      <c r="AA75" s="75">
        <f>STOA!K75</f>
        <v>39.980000000000004</v>
      </c>
      <c r="AB75" s="75">
        <f>-STOA!Q75</f>
        <v>0</v>
      </c>
      <c r="AC75">
        <f t="shared" si="3"/>
        <v>0.74437657453828188</v>
      </c>
      <c r="AD75">
        <f t="shared" si="4"/>
        <v>87.871882299066712</v>
      </c>
      <c r="AE75">
        <f>'IDT-1'!E75</f>
        <v>0</v>
      </c>
      <c r="AF75" s="24"/>
      <c r="AG75">
        <f t="shared" si="5"/>
        <v>87.871882299066712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1.3024800000000001</v>
      </c>
      <c r="E76">
        <f>GT_NG!S76</f>
        <v>2.0837788736049832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29.68</v>
      </c>
      <c r="Z76" s="34">
        <f>IEX!Q76</f>
        <v>0</v>
      </c>
      <c r="AA76" s="75">
        <f>STOA!K76</f>
        <v>39.980000000000004</v>
      </c>
      <c r="AB76" s="75">
        <f>-STOA!Q76</f>
        <v>0</v>
      </c>
      <c r="AC76">
        <f t="shared" si="3"/>
        <v>0.77066857453828186</v>
      </c>
      <c r="AD76">
        <f t="shared" si="4"/>
        <v>90.97559029906671</v>
      </c>
      <c r="AE76">
        <f>'IDT-1'!E76</f>
        <v>0</v>
      </c>
      <c r="AF76" s="24"/>
      <c r="AG76">
        <f t="shared" si="5"/>
        <v>90.97559029906671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1.3024800000000001</v>
      </c>
      <c r="E77">
        <f>GT_NG!S77</f>
        <v>2.0837788736049832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33.799999999999997</v>
      </c>
      <c r="Z77" s="34">
        <f>IEX!Q77</f>
        <v>0</v>
      </c>
      <c r="AA77" s="75">
        <f>STOA!K77</f>
        <v>39.980000000000004</v>
      </c>
      <c r="AB77" s="75">
        <f>-STOA!Q77</f>
        <v>0</v>
      </c>
      <c r="AC77">
        <f t="shared" si="3"/>
        <v>0.80527657453828172</v>
      </c>
      <c r="AD77">
        <f t="shared" si="4"/>
        <v>95.060982299066694</v>
      </c>
      <c r="AE77">
        <f>'IDT-1'!E77</f>
        <v>0</v>
      </c>
      <c r="AF77" s="24"/>
      <c r="AG77">
        <f t="shared" si="5"/>
        <v>95.060982299066694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1.3024800000000001</v>
      </c>
      <c r="E78">
        <f>GT_NG!S78</f>
        <v>2.0837788736049832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39.86</v>
      </c>
      <c r="Z78" s="34">
        <f>IEX!Q78</f>
        <v>0</v>
      </c>
      <c r="AA78" s="75">
        <f>STOA!K78</f>
        <v>39.980000000000004</v>
      </c>
      <c r="AB78" s="75">
        <f>-STOA!Q78</f>
        <v>0</v>
      </c>
      <c r="AC78">
        <f t="shared" si="3"/>
        <v>0.85618057453828178</v>
      </c>
      <c r="AD78">
        <f t="shared" si="4"/>
        <v>101.07007829906669</v>
      </c>
      <c r="AE78">
        <f>'IDT-1'!E78</f>
        <v>0</v>
      </c>
      <c r="AF78" s="24"/>
      <c r="AG78">
        <f t="shared" si="5"/>
        <v>101.07007829906669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1.3024800000000001</v>
      </c>
      <c r="E79">
        <f>GT_NG!S79</f>
        <v>2.0837788736049832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27.26</v>
      </c>
      <c r="Z79" s="34">
        <f>IEX!Q79</f>
        <v>0</v>
      </c>
      <c r="AA79" s="75">
        <f>STOA!K79</f>
        <v>39.980000000000004</v>
      </c>
      <c r="AB79" s="75">
        <f>-STOA!Q79</f>
        <v>0</v>
      </c>
      <c r="AC79">
        <f t="shared" si="3"/>
        <v>0.75286057453828192</v>
      </c>
      <c r="AD79">
        <f t="shared" si="4"/>
        <v>88.873398299066707</v>
      </c>
      <c r="AE79">
        <f>'IDT-1'!E79</f>
        <v>0</v>
      </c>
      <c r="AF79" s="24"/>
      <c r="AG79">
        <f t="shared" si="5"/>
        <v>88.873398299066707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1.3024800000000001</v>
      </c>
      <c r="E80">
        <f>GT_NG!S80</f>
        <v>2.0837788736049832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28.41</v>
      </c>
      <c r="Z80" s="34">
        <f>IEX!Q80</f>
        <v>0</v>
      </c>
      <c r="AA80" s="75">
        <f>STOA!K80</f>
        <v>39.980000000000004</v>
      </c>
      <c r="AB80" s="75">
        <f>-STOA!Q80</f>
        <v>0</v>
      </c>
      <c r="AC80">
        <f t="shared" si="3"/>
        <v>0.76252057453828181</v>
      </c>
      <c r="AD80">
        <f t="shared" si="4"/>
        <v>90.013738299066702</v>
      </c>
      <c r="AE80">
        <f>'IDT-1'!E80</f>
        <v>0</v>
      </c>
      <c r="AF80" s="24"/>
      <c r="AG80">
        <f t="shared" si="5"/>
        <v>90.013738299066702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1.3024800000000001</v>
      </c>
      <c r="E81">
        <f>GT_NG!S81</f>
        <v>2.0837788736049832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32.36</v>
      </c>
      <c r="Z81" s="34">
        <f>IEX!Q81</f>
        <v>0</v>
      </c>
      <c r="AA81" s="75">
        <f>STOA!K81</f>
        <v>39.980000000000004</v>
      </c>
      <c r="AB81" s="75">
        <f>-STOA!Q81</f>
        <v>0</v>
      </c>
      <c r="AC81">
        <f t="shared" si="3"/>
        <v>0.79570057453828191</v>
      </c>
      <c r="AD81">
        <f t="shared" si="4"/>
        <v>93.930558299066703</v>
      </c>
      <c r="AE81">
        <f>'IDT-1'!E81</f>
        <v>0</v>
      </c>
      <c r="AF81" s="24"/>
      <c r="AG81">
        <f t="shared" si="5"/>
        <v>93.930558299066703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1.3024800000000001</v>
      </c>
      <c r="E82">
        <f>GT_NG!S82</f>
        <v>2.0837788736049832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31.59</v>
      </c>
      <c r="Z82" s="34">
        <f>IEX!Q82</f>
        <v>0</v>
      </c>
      <c r="AA82" s="75">
        <f>STOA!K82</f>
        <v>39.980000000000004</v>
      </c>
      <c r="AB82" s="75">
        <f>-STOA!Q82</f>
        <v>0</v>
      </c>
      <c r="AC82">
        <f t="shared" si="3"/>
        <v>0.78923257453828177</v>
      </c>
      <c r="AD82">
        <f t="shared" si="4"/>
        <v>93.167026299066706</v>
      </c>
      <c r="AE82">
        <f>'IDT-1'!E82</f>
        <v>0</v>
      </c>
      <c r="AF82" s="24"/>
      <c r="AG82">
        <f t="shared" si="5"/>
        <v>93.167026299066706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1.3024800000000001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39.980000000000004</v>
      </c>
      <c r="AB83" s="75">
        <f>-STOA!Q83</f>
        <v>0</v>
      </c>
      <c r="AC83">
        <f t="shared" si="3"/>
        <v>0.5238774203293366</v>
      </c>
      <c r="AD83">
        <f t="shared" si="4"/>
        <v>61.842482142686926</v>
      </c>
      <c r="AE83">
        <f>'IDT-1'!E83</f>
        <v>0</v>
      </c>
      <c r="AF83" s="24"/>
      <c r="AG83">
        <f t="shared" si="5"/>
        <v>61.842482142686926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1.3024800000000001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39.980000000000004</v>
      </c>
      <c r="AB84" s="75">
        <f>-STOA!Q84</f>
        <v>0</v>
      </c>
      <c r="AC84">
        <f t="shared" si="3"/>
        <v>0.5238774203293366</v>
      </c>
      <c r="AD84">
        <f t="shared" si="4"/>
        <v>61.842482142686926</v>
      </c>
      <c r="AE84">
        <f>'IDT-1'!E84</f>
        <v>0</v>
      </c>
      <c r="AF84" s="24"/>
      <c r="AG84">
        <f t="shared" si="5"/>
        <v>61.842482142686926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1.3024800000000001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39.980000000000004</v>
      </c>
      <c r="AB85" s="75">
        <f>-STOA!Q85</f>
        <v>0</v>
      </c>
      <c r="AC85">
        <f t="shared" si="3"/>
        <v>0.5238774203293366</v>
      </c>
      <c r="AD85">
        <f t="shared" si="4"/>
        <v>61.842482142686926</v>
      </c>
      <c r="AE85">
        <f>'IDT-1'!E85</f>
        <v>0</v>
      </c>
      <c r="AF85" s="24"/>
      <c r="AG85">
        <f t="shared" si="5"/>
        <v>61.842482142686926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1.3024800000000001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39.980000000000004</v>
      </c>
      <c r="AB86" s="75">
        <f>-STOA!Q86</f>
        <v>0</v>
      </c>
      <c r="AC86">
        <f t="shared" si="3"/>
        <v>0.5238774203293366</v>
      </c>
      <c r="AD86">
        <f t="shared" si="4"/>
        <v>61.842482142686926</v>
      </c>
      <c r="AE86">
        <f>'IDT-1'!E86</f>
        <v>0</v>
      </c>
      <c r="AF86" s="24"/>
      <c r="AG86">
        <f t="shared" si="5"/>
        <v>61.842482142686926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1.3024800000000001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39.980000000000004</v>
      </c>
      <c r="AB87" s="75">
        <f>-STOA!Q87</f>
        <v>0</v>
      </c>
      <c r="AC87">
        <f t="shared" si="3"/>
        <v>0.5238774203293366</v>
      </c>
      <c r="AD87">
        <f t="shared" si="4"/>
        <v>61.842482142686926</v>
      </c>
      <c r="AE87">
        <f>'IDT-1'!E87</f>
        <v>0</v>
      </c>
      <c r="AF87" s="24"/>
      <c r="AG87">
        <f t="shared" si="5"/>
        <v>61.842482142686926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1.3024800000000001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39.980000000000004</v>
      </c>
      <c r="AB88" s="75">
        <f>-STOA!Q88</f>
        <v>0</v>
      </c>
      <c r="AC88">
        <f t="shared" si="3"/>
        <v>0.5238774203293366</v>
      </c>
      <c r="AD88">
        <f t="shared" si="4"/>
        <v>61.842482142686926</v>
      </c>
      <c r="AE88">
        <f>'IDT-1'!E88</f>
        <v>0</v>
      </c>
      <c r="AF88" s="24"/>
      <c r="AG88">
        <f t="shared" si="5"/>
        <v>61.842482142686926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1.3024800000000001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39.980000000000004</v>
      </c>
      <c r="AB89" s="75">
        <f>-STOA!Q89</f>
        <v>0</v>
      </c>
      <c r="AC89">
        <f t="shared" si="3"/>
        <v>0.5238774203293366</v>
      </c>
      <c r="AD89">
        <f t="shared" si="4"/>
        <v>61.842482142686926</v>
      </c>
      <c r="AE89">
        <f>'IDT-1'!E89</f>
        <v>0</v>
      </c>
      <c r="AF89" s="24"/>
      <c r="AG89">
        <f t="shared" si="5"/>
        <v>61.842482142686926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1.3024800000000001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39.980000000000004</v>
      </c>
      <c r="AB90" s="75">
        <f>-STOA!Q90</f>
        <v>0</v>
      </c>
      <c r="AC90">
        <f t="shared" si="3"/>
        <v>0.5238774203293366</v>
      </c>
      <c r="AD90">
        <f t="shared" si="4"/>
        <v>61.842482142686926</v>
      </c>
      <c r="AE90">
        <f>'IDT-1'!E90</f>
        <v>0</v>
      </c>
      <c r="AF90" s="24"/>
      <c r="AG90">
        <f t="shared" si="5"/>
        <v>61.842482142686926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1.3024800000000001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18.999147485080989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39.980000000000004</v>
      </c>
      <c r="AB91" s="75">
        <f>-STOA!Q91</f>
        <v>0</v>
      </c>
      <c r="AC91">
        <f t="shared" si="3"/>
        <v>0.52387025920401675</v>
      </c>
      <c r="AD91">
        <f t="shared" si="4"/>
        <v>61.841636788893226</v>
      </c>
      <c r="AE91">
        <f>'IDT-1'!E91</f>
        <v>0</v>
      </c>
      <c r="AF91" s="24"/>
      <c r="AG91">
        <f t="shared" si="5"/>
        <v>61.841636788893226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1.3024800000000001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18.999147485080989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39.980000000000004</v>
      </c>
      <c r="AB92" s="75">
        <f>-STOA!Q92</f>
        <v>0</v>
      </c>
      <c r="AC92">
        <f t="shared" si="3"/>
        <v>0.52387025920401675</v>
      </c>
      <c r="AD92">
        <f t="shared" si="4"/>
        <v>61.841636788893226</v>
      </c>
      <c r="AE92">
        <f>'IDT-1'!E92</f>
        <v>0</v>
      </c>
      <c r="AF92" s="24"/>
      <c r="AG92">
        <f t="shared" si="5"/>
        <v>61.841636788893226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1.3024800000000001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18.999147485080989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39.980000000000004</v>
      </c>
      <c r="AB93" s="75">
        <f>-STOA!Q93</f>
        <v>0</v>
      </c>
      <c r="AC93">
        <f t="shared" si="3"/>
        <v>0.52387025920401675</v>
      </c>
      <c r="AD93">
        <f t="shared" si="4"/>
        <v>61.841636788893226</v>
      </c>
      <c r="AE93">
        <f>'IDT-1'!E93</f>
        <v>0</v>
      </c>
      <c r="AF93" s="24"/>
      <c r="AG93">
        <f t="shared" si="5"/>
        <v>61.841636788893226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1.3024800000000001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18.999147485080989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39.980000000000004</v>
      </c>
      <c r="AB94" s="75">
        <f>-STOA!Q94</f>
        <v>0</v>
      </c>
      <c r="AC94">
        <f t="shared" si="3"/>
        <v>0.52387025920401675</v>
      </c>
      <c r="AD94">
        <f t="shared" si="4"/>
        <v>61.841636788893226</v>
      </c>
      <c r="AE94">
        <f>'IDT-1'!E94</f>
        <v>0</v>
      </c>
      <c r="AF94" s="24"/>
      <c r="AG94">
        <f t="shared" si="5"/>
        <v>61.841636788893226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1.3024800000000001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39.980000000000004</v>
      </c>
      <c r="AB95" s="75">
        <f>-STOA!Q95</f>
        <v>0</v>
      </c>
      <c r="AC95">
        <f t="shared" si="3"/>
        <v>0.52968107719707413</v>
      </c>
      <c r="AD95">
        <f t="shared" si="4"/>
        <v>62.527590017692702</v>
      </c>
      <c r="AE95">
        <f>'IDT-1'!E95</f>
        <v>0</v>
      </c>
      <c r="AF95" s="24"/>
      <c r="AG95">
        <f t="shared" si="5"/>
        <v>62.527590017692702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1.3024800000000001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39.980000000000004</v>
      </c>
      <c r="AB96" s="75">
        <f>-STOA!Q96</f>
        <v>0</v>
      </c>
      <c r="AC96">
        <f t="shared" si="3"/>
        <v>0.52968107719707413</v>
      </c>
      <c r="AD96">
        <f t="shared" si="4"/>
        <v>62.527590017692702</v>
      </c>
      <c r="AE96">
        <f>'IDT-1'!E96</f>
        <v>0</v>
      </c>
      <c r="AF96" s="24"/>
      <c r="AG96">
        <f t="shared" si="5"/>
        <v>62.527590017692702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1.3024800000000001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39.980000000000004</v>
      </c>
      <c r="AB97" s="75">
        <f>-STOA!Q97</f>
        <v>0</v>
      </c>
      <c r="AC97">
        <f t="shared" si="3"/>
        <v>0.52968107719707413</v>
      </c>
      <c r="AD97">
        <f t="shared" si="4"/>
        <v>62.527590017692702</v>
      </c>
      <c r="AE97">
        <f>'IDT-1'!E97</f>
        <v>0</v>
      </c>
      <c r="AF97" s="24"/>
      <c r="AG97">
        <f t="shared" si="5"/>
        <v>62.527590017692702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1.3024800000000001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39.980000000000004</v>
      </c>
      <c r="AB98" s="75">
        <f>-STOA!Q98</f>
        <v>0</v>
      </c>
      <c r="AC98">
        <f t="shared" si="3"/>
        <v>0.52968107719707413</v>
      </c>
      <c r="AD98">
        <f t="shared" si="4"/>
        <v>62.527590017692702</v>
      </c>
      <c r="AE98">
        <f>'IDT-1'!E98</f>
        <v>0</v>
      </c>
      <c r="AF98" s="24"/>
      <c r="AG98">
        <f t="shared" si="5"/>
        <v>62.527590017692702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5.0041315816440314E-2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0.35050014484747055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0.17188750000000003</v>
      </c>
      <c r="Z99" s="34">
        <f t="shared" si="6"/>
        <v>0</v>
      </c>
      <c r="AA99" s="75">
        <f t="shared" si="6"/>
        <v>1.2913749999999966</v>
      </c>
      <c r="AB99" s="75">
        <f t="shared" si="6"/>
        <v>0</v>
      </c>
      <c r="AC99">
        <f t="shared" si="6"/>
        <v>1.6632427285198464E-2</v>
      </c>
      <c r="AD99">
        <f t="shared" si="6"/>
        <v>1.9576993183787121</v>
      </c>
      <c r="AE99">
        <f t="shared" si="6"/>
        <v>0</v>
      </c>
      <c r="AG99">
        <f t="shared" si="6"/>
        <v>1.9576993183787121</v>
      </c>
      <c r="AI99">
        <f t="shared" si="6"/>
        <v>0</v>
      </c>
      <c r="AJ99">
        <f t="shared" si="6"/>
        <v>0</v>
      </c>
      <c r="AK99">
        <f t="shared" si="6"/>
        <v>7.9424999999999968E-2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5.0002356045613041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0.11482997907831496</v>
      </c>
      <c r="AD3">
        <f>SUM(B3:AB3,AI3:AT3)-AC3</f>
        <v>13.55540562548299</v>
      </c>
      <c r="AE3">
        <f>'IDT-1'!D3</f>
        <v>0</v>
      </c>
      <c r="AF3" s="24"/>
      <c r="AG3">
        <f>SUM(AD3:AF3)</f>
        <v>13.55540562548299</v>
      </c>
      <c r="AI3" s="34">
        <f>PXIL!L3</f>
        <v>0</v>
      </c>
      <c r="AJ3" s="34">
        <f>PXIL!R3</f>
        <v>0</v>
      </c>
      <c r="AK3" s="34">
        <f>RTM_IEX!L3</f>
        <v>2.89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5.0002356045613041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0.11079797907831496</v>
      </c>
      <c r="AD4">
        <f t="shared" ref="AD4:AD67" si="1">SUM(B4:AB4,AI4:AT4)-AC4</f>
        <v>13.07943762548299</v>
      </c>
      <c r="AE4">
        <f>'IDT-1'!D4</f>
        <v>0</v>
      </c>
      <c r="AF4" s="24"/>
      <c r="AG4">
        <f t="shared" ref="AG4:AG67" si="2">SUM(AD4:AF4)</f>
        <v>13.07943762548299</v>
      </c>
      <c r="AI4" s="34">
        <f>PXIL!L4</f>
        <v>0</v>
      </c>
      <c r="AJ4" s="34">
        <f>PXIL!R4</f>
        <v>0</v>
      </c>
      <c r="AK4" s="34">
        <f>RTM_IEX!L4</f>
        <v>2.41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0.109956</v>
      </c>
      <c r="AD5">
        <f t="shared" si="1"/>
        <v>12.980044000000001</v>
      </c>
      <c r="AE5">
        <f>'IDT-1'!D5</f>
        <v>0</v>
      </c>
      <c r="AF5" s="24"/>
      <c r="AG5">
        <f t="shared" si="2"/>
        <v>12.980044000000001</v>
      </c>
      <c r="AI5" s="34">
        <f>PXIL!L5</f>
        <v>0</v>
      </c>
      <c r="AJ5" s="34">
        <f>PXIL!R5</f>
        <v>0</v>
      </c>
      <c r="AK5" s="34">
        <f>RTM_IEX!L5</f>
        <v>2.31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0.10920000000000001</v>
      </c>
      <c r="AD6">
        <f t="shared" si="1"/>
        <v>12.890800000000002</v>
      </c>
      <c r="AE6">
        <f>'IDT-1'!D6</f>
        <v>0</v>
      </c>
      <c r="AF6" s="24"/>
      <c r="AG6">
        <f t="shared" si="2"/>
        <v>12.890800000000002</v>
      </c>
      <c r="AI6" s="34">
        <f>PXIL!L6</f>
        <v>0</v>
      </c>
      <c r="AJ6" s="34">
        <f>PXIL!R6</f>
        <v>0</v>
      </c>
      <c r="AK6" s="34">
        <f>RTM_IEX!L6</f>
        <v>2.2200000000000002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0.10752</v>
      </c>
      <c r="AD7">
        <f t="shared" si="1"/>
        <v>12.692480000000002</v>
      </c>
      <c r="AE7">
        <f>'IDT-1'!D7</f>
        <v>0</v>
      </c>
      <c r="AF7" s="24"/>
      <c r="AG7">
        <f t="shared" si="2"/>
        <v>12.692480000000002</v>
      </c>
      <c r="AI7" s="34">
        <f>PXIL!L7</f>
        <v>0</v>
      </c>
      <c r="AJ7" s="34">
        <f>PXIL!R7</f>
        <v>0</v>
      </c>
      <c r="AK7" s="34">
        <f>RTM_IEX!L7</f>
        <v>2.02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0.10752</v>
      </c>
      <c r="AD8">
        <f t="shared" si="1"/>
        <v>12.692480000000002</v>
      </c>
      <c r="AE8">
        <f>'IDT-1'!D8</f>
        <v>0</v>
      </c>
      <c r="AF8" s="24"/>
      <c r="AG8">
        <f t="shared" si="2"/>
        <v>12.692480000000002</v>
      </c>
      <c r="AI8" s="34">
        <f>PXIL!L8</f>
        <v>0</v>
      </c>
      <c r="AJ8" s="34">
        <f>PXIL!R8</f>
        <v>0</v>
      </c>
      <c r="AK8" s="34">
        <f>RTM_IEX!L8</f>
        <v>2.02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0.10508400000000001</v>
      </c>
      <c r="AD9">
        <f t="shared" si="1"/>
        <v>12.404916000000002</v>
      </c>
      <c r="AE9">
        <f>'IDT-1'!D9</f>
        <v>0</v>
      </c>
      <c r="AF9" s="24"/>
      <c r="AG9">
        <f t="shared" si="2"/>
        <v>12.404916000000002</v>
      </c>
      <c r="AI9" s="34">
        <f>PXIL!L9</f>
        <v>0</v>
      </c>
      <c r="AJ9" s="34">
        <f>PXIL!R9</f>
        <v>0</v>
      </c>
      <c r="AK9" s="34">
        <f>RTM_IEX!L9</f>
        <v>1.73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0.104328</v>
      </c>
      <c r="AD10">
        <f t="shared" si="1"/>
        <v>12.315672000000001</v>
      </c>
      <c r="AE10">
        <f>'IDT-1'!D10</f>
        <v>0</v>
      </c>
      <c r="AF10" s="24"/>
      <c r="AG10">
        <f t="shared" si="2"/>
        <v>12.315672000000001</v>
      </c>
      <c r="AI10" s="34">
        <f>PXIL!L10</f>
        <v>0</v>
      </c>
      <c r="AJ10" s="34">
        <f>PXIL!R10</f>
        <v>0</v>
      </c>
      <c r="AK10" s="34">
        <f>RTM_IEX!L10</f>
        <v>1.64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0.104328</v>
      </c>
      <c r="AD11">
        <f t="shared" si="1"/>
        <v>12.315672000000001</v>
      </c>
      <c r="AE11">
        <f>'IDT-1'!D11</f>
        <v>0</v>
      </c>
      <c r="AF11" s="24"/>
      <c r="AG11">
        <f t="shared" si="2"/>
        <v>12.315672000000001</v>
      </c>
      <c r="AI11" s="34">
        <f>PXIL!L11</f>
        <v>0</v>
      </c>
      <c r="AJ11" s="34">
        <f>PXIL!R11</f>
        <v>0</v>
      </c>
      <c r="AK11" s="34">
        <f>RTM_IEX!L11</f>
        <v>1.64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0.104328</v>
      </c>
      <c r="AD12">
        <f t="shared" si="1"/>
        <v>12.315672000000001</v>
      </c>
      <c r="AE12">
        <f>'IDT-1'!D12</f>
        <v>0</v>
      </c>
      <c r="AF12" s="24"/>
      <c r="AG12">
        <f t="shared" si="2"/>
        <v>12.315672000000001</v>
      </c>
      <c r="AI12" s="34">
        <f>PXIL!L12</f>
        <v>0</v>
      </c>
      <c r="AJ12" s="34">
        <f>PXIL!R12</f>
        <v>0</v>
      </c>
      <c r="AK12" s="34">
        <f>RTM_IEX!L12</f>
        <v>1.64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0.104328</v>
      </c>
      <c r="AD13">
        <f t="shared" si="1"/>
        <v>12.315672000000001</v>
      </c>
      <c r="AE13">
        <f>'IDT-1'!D13</f>
        <v>0</v>
      </c>
      <c r="AF13" s="24"/>
      <c r="AG13">
        <f t="shared" si="2"/>
        <v>12.315672000000001</v>
      </c>
      <c r="AI13" s="34">
        <f>PXIL!L13</f>
        <v>0</v>
      </c>
      <c r="AJ13" s="34">
        <f>PXIL!R13</f>
        <v>0</v>
      </c>
      <c r="AK13" s="34">
        <f>RTM_IEX!L13</f>
        <v>1.64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0.104328</v>
      </c>
      <c r="AD14">
        <f t="shared" si="1"/>
        <v>12.315672000000001</v>
      </c>
      <c r="AE14">
        <f>'IDT-1'!D14</f>
        <v>0</v>
      </c>
      <c r="AF14" s="24"/>
      <c r="AG14">
        <f t="shared" si="2"/>
        <v>12.315672000000001</v>
      </c>
      <c r="AI14" s="34">
        <f>PXIL!L14</f>
        <v>0</v>
      </c>
      <c r="AJ14" s="34">
        <f>PXIL!R14</f>
        <v>0</v>
      </c>
      <c r="AK14" s="34">
        <f>RTM_IEX!L14</f>
        <v>1.64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0.10348800000000001</v>
      </c>
      <c r="AD15">
        <f t="shared" si="1"/>
        <v>12.216512</v>
      </c>
      <c r="AE15">
        <f>'IDT-1'!D15</f>
        <v>0</v>
      </c>
      <c r="AF15" s="24"/>
      <c r="AG15">
        <f t="shared" si="2"/>
        <v>12.216512</v>
      </c>
      <c r="AI15" s="34">
        <f>PXIL!L15</f>
        <v>0</v>
      </c>
      <c r="AJ15" s="34">
        <f>PXIL!R15</f>
        <v>0</v>
      </c>
      <c r="AK15" s="34">
        <f>RTM_IEX!L15</f>
        <v>1.54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0.104328</v>
      </c>
      <c r="AD16">
        <f t="shared" si="1"/>
        <v>12.315672000000001</v>
      </c>
      <c r="AE16">
        <f>'IDT-1'!D16</f>
        <v>0</v>
      </c>
      <c r="AF16" s="24"/>
      <c r="AG16">
        <f t="shared" si="2"/>
        <v>12.315672000000001</v>
      </c>
      <c r="AI16" s="34">
        <f>PXIL!L16</f>
        <v>0</v>
      </c>
      <c r="AJ16" s="34">
        <f>PXIL!R16</f>
        <v>0</v>
      </c>
      <c r="AK16" s="34">
        <f>RTM_IEX!L16</f>
        <v>1.64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0.104328</v>
      </c>
      <c r="AD17">
        <f t="shared" si="1"/>
        <v>12.315672000000001</v>
      </c>
      <c r="AE17">
        <f>'IDT-1'!D17</f>
        <v>0</v>
      </c>
      <c r="AF17" s="24"/>
      <c r="AG17">
        <f t="shared" si="2"/>
        <v>12.315672000000001</v>
      </c>
      <c r="AI17" s="34">
        <f>PXIL!L17</f>
        <v>0</v>
      </c>
      <c r="AJ17" s="34">
        <f>PXIL!R17</f>
        <v>0</v>
      </c>
      <c r="AK17" s="34">
        <f>RTM_IEX!L17</f>
        <v>1.64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0.102648</v>
      </c>
      <c r="AD18">
        <f t="shared" si="1"/>
        <v>12.117352</v>
      </c>
      <c r="AE18">
        <f>'IDT-1'!D18</f>
        <v>0</v>
      </c>
      <c r="AF18" s="24"/>
      <c r="AG18">
        <f t="shared" si="2"/>
        <v>12.117352</v>
      </c>
      <c r="AI18" s="34">
        <f>PXIL!L18</f>
        <v>0</v>
      </c>
      <c r="AJ18" s="34">
        <f>PXIL!R18</f>
        <v>0</v>
      </c>
      <c r="AK18" s="34">
        <f>RTM_IEX!L18</f>
        <v>1.44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0.102648</v>
      </c>
      <c r="AD19">
        <f t="shared" si="1"/>
        <v>12.117352</v>
      </c>
      <c r="AE19">
        <f>'IDT-1'!D19</f>
        <v>0</v>
      </c>
      <c r="AF19" s="24"/>
      <c r="AG19">
        <f t="shared" si="2"/>
        <v>12.117352</v>
      </c>
      <c r="AI19" s="34">
        <f>PXIL!L19</f>
        <v>0</v>
      </c>
      <c r="AJ19" s="34">
        <f>PXIL!R19</f>
        <v>0</v>
      </c>
      <c r="AK19" s="34">
        <f>RTM_IEX!L19</f>
        <v>1.44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0.10348800000000001</v>
      </c>
      <c r="AD20">
        <f t="shared" si="1"/>
        <v>12.216512</v>
      </c>
      <c r="AE20">
        <f>'IDT-1'!D20</f>
        <v>0</v>
      </c>
      <c r="AF20" s="24"/>
      <c r="AG20">
        <f t="shared" si="2"/>
        <v>12.216512</v>
      </c>
      <c r="AI20" s="34">
        <f>PXIL!L20</f>
        <v>0</v>
      </c>
      <c r="AJ20" s="34">
        <f>PXIL!R20</f>
        <v>0</v>
      </c>
      <c r="AK20" s="34">
        <f>RTM_IEX!L20</f>
        <v>1.54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0.104328</v>
      </c>
      <c r="AD21">
        <f t="shared" si="1"/>
        <v>12.315672000000001</v>
      </c>
      <c r="AE21">
        <f>'IDT-1'!D21</f>
        <v>0</v>
      </c>
      <c r="AF21" s="24"/>
      <c r="AG21">
        <f t="shared" si="2"/>
        <v>12.315672000000001</v>
      </c>
      <c r="AI21" s="34">
        <f>PXIL!L21</f>
        <v>0</v>
      </c>
      <c r="AJ21" s="34">
        <f>PXIL!R21</f>
        <v>0</v>
      </c>
      <c r="AK21" s="34">
        <f>RTM_IEX!L21</f>
        <v>1.64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0.11079600000000001</v>
      </c>
      <c r="AD22">
        <f t="shared" si="1"/>
        <v>13.079204000000001</v>
      </c>
      <c r="AE22">
        <f>'IDT-1'!D22</f>
        <v>0</v>
      </c>
      <c r="AF22" s="24"/>
      <c r="AG22">
        <f t="shared" si="2"/>
        <v>13.079204000000001</v>
      </c>
      <c r="AI22" s="34">
        <f>PXIL!L22</f>
        <v>0</v>
      </c>
      <c r="AJ22" s="34">
        <f>PXIL!R22</f>
        <v>0</v>
      </c>
      <c r="AK22" s="34">
        <f>RTM_IEX!L22</f>
        <v>2.41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4.9999999999999991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0.11482799999999999</v>
      </c>
      <c r="AD23">
        <f t="shared" si="1"/>
        <v>13.555172000000001</v>
      </c>
      <c r="AE23">
        <f>'IDT-1'!D23</f>
        <v>0</v>
      </c>
      <c r="AF23" s="24"/>
      <c r="AG23">
        <f t="shared" si="2"/>
        <v>13.555172000000001</v>
      </c>
      <c r="AI23" s="34">
        <f>PXIL!L23</f>
        <v>0</v>
      </c>
      <c r="AJ23" s="34">
        <f>PXIL!R23</f>
        <v>0</v>
      </c>
      <c r="AK23" s="34">
        <f>RTM_IEX!L23</f>
        <v>2.89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4.9999999999999991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0.122892</v>
      </c>
      <c r="AD24">
        <f t="shared" si="1"/>
        <v>14.507107999999999</v>
      </c>
      <c r="AE24">
        <f>'IDT-1'!D24</f>
        <v>0</v>
      </c>
      <c r="AF24" s="24"/>
      <c r="AG24">
        <f t="shared" si="2"/>
        <v>14.507107999999999</v>
      </c>
      <c r="AI24" s="34">
        <f>PXIL!L24</f>
        <v>0</v>
      </c>
      <c r="AJ24" s="34">
        <f>PXIL!R24</f>
        <v>0</v>
      </c>
      <c r="AK24" s="34">
        <f>RTM_IEX!L24</f>
        <v>3.85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4.9999999999999991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0.13910400000000001</v>
      </c>
      <c r="AD25">
        <f t="shared" si="1"/>
        <v>16.420895999999999</v>
      </c>
      <c r="AE25">
        <f>'IDT-1'!D25</f>
        <v>0</v>
      </c>
      <c r="AF25" s="24"/>
      <c r="AG25">
        <f t="shared" si="2"/>
        <v>16.420895999999999</v>
      </c>
      <c r="AI25" s="34">
        <f>PXIL!L25</f>
        <v>0</v>
      </c>
      <c r="AJ25" s="34">
        <f>PXIL!R25</f>
        <v>0</v>
      </c>
      <c r="AK25" s="34">
        <f>RTM_IEX!L25</f>
        <v>5.78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4.9999999999999991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0.14313599999999999</v>
      </c>
      <c r="AD26">
        <f t="shared" si="1"/>
        <v>16.896864000000001</v>
      </c>
      <c r="AE26">
        <f>'IDT-1'!D26</f>
        <v>0</v>
      </c>
      <c r="AF26" s="24"/>
      <c r="AG26">
        <f t="shared" si="2"/>
        <v>16.896864000000001</v>
      </c>
      <c r="AI26" s="34">
        <f>PXIL!L26</f>
        <v>0</v>
      </c>
      <c r="AJ26" s="34">
        <f>PXIL!R26</f>
        <v>0</v>
      </c>
      <c r="AK26" s="34">
        <f>RTM_IEX!L26</f>
        <v>6.26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0.15934799999999999</v>
      </c>
      <c r="AD27">
        <f t="shared" si="1"/>
        <v>18.810651999999997</v>
      </c>
      <c r="AE27">
        <f>'IDT-1'!D27</f>
        <v>0</v>
      </c>
      <c r="AF27" s="24"/>
      <c r="AG27">
        <f t="shared" si="2"/>
        <v>18.810651999999997</v>
      </c>
      <c r="AI27" s="34">
        <f>PXIL!L27</f>
        <v>0</v>
      </c>
      <c r="AJ27" s="34">
        <f>PXIL!R27</f>
        <v>0</v>
      </c>
      <c r="AK27" s="34">
        <f>RTM_IEX!L27</f>
        <v>8.19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0.17715600000000001</v>
      </c>
      <c r="AD28">
        <f t="shared" si="1"/>
        <v>20.912844000000003</v>
      </c>
      <c r="AE28">
        <f>'IDT-1'!D28</f>
        <v>0</v>
      </c>
      <c r="AF28" s="24"/>
      <c r="AG28">
        <f t="shared" si="2"/>
        <v>20.912844000000003</v>
      </c>
      <c r="AI28" s="34">
        <f>PXIL!L28</f>
        <v>0</v>
      </c>
      <c r="AJ28" s="34">
        <f>PXIL!R28</f>
        <v>0</v>
      </c>
      <c r="AK28" s="34">
        <f>RTM_IEX!L28</f>
        <v>10.31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3.83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0.16808399999999998</v>
      </c>
      <c r="AD29">
        <f t="shared" si="1"/>
        <v>19.841915999999998</v>
      </c>
      <c r="AE29">
        <f>'IDT-1'!D29</f>
        <v>0</v>
      </c>
      <c r="AF29" s="24"/>
      <c r="AG29">
        <f t="shared" si="2"/>
        <v>19.841915999999998</v>
      </c>
      <c r="AI29" s="34">
        <f>PXIL!L29</f>
        <v>0</v>
      </c>
      <c r="AJ29" s="34">
        <f>PXIL!R29</f>
        <v>0</v>
      </c>
      <c r="AK29" s="34">
        <f>RTM_IEX!L29</f>
        <v>10.4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3.83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0.17614799999999997</v>
      </c>
      <c r="AD30">
        <f t="shared" si="1"/>
        <v>20.793851999999998</v>
      </c>
      <c r="AE30">
        <f>'IDT-1'!D30</f>
        <v>0</v>
      </c>
      <c r="AF30" s="24"/>
      <c r="AG30">
        <f t="shared" si="2"/>
        <v>20.793851999999998</v>
      </c>
      <c r="AI30" s="34">
        <f>PXIL!L30</f>
        <v>0</v>
      </c>
      <c r="AJ30" s="34">
        <f>PXIL!R30</f>
        <v>0</v>
      </c>
      <c r="AK30" s="34">
        <f>RTM_IEX!L30</f>
        <v>11.36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3.83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0.17942399999999997</v>
      </c>
      <c r="AD31">
        <f t="shared" si="1"/>
        <v>21.180575999999999</v>
      </c>
      <c r="AE31">
        <f>'IDT-1'!D31</f>
        <v>0</v>
      </c>
      <c r="AF31" s="24"/>
      <c r="AG31">
        <f t="shared" si="2"/>
        <v>21.180575999999999</v>
      </c>
      <c r="AI31" s="34">
        <f>PXIL!L31</f>
        <v>0</v>
      </c>
      <c r="AJ31" s="34">
        <f>PXIL!R31</f>
        <v>0</v>
      </c>
      <c r="AK31" s="34">
        <f>RTM_IEX!L31</f>
        <v>11.75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3.83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5.8900000000000006</v>
      </c>
      <c r="AB32" s="75">
        <f>-STOA!R32</f>
        <v>0</v>
      </c>
      <c r="AC32">
        <f t="shared" si="0"/>
        <v>0.19328399999999998</v>
      </c>
      <c r="AD32">
        <f t="shared" si="1"/>
        <v>22.816716</v>
      </c>
      <c r="AE32">
        <f>'IDT-1'!D32</f>
        <v>0</v>
      </c>
      <c r="AF32" s="24"/>
      <c r="AG32">
        <f t="shared" si="2"/>
        <v>22.816716</v>
      </c>
      <c r="AI32" s="34">
        <f>PXIL!L32</f>
        <v>0</v>
      </c>
      <c r="AJ32" s="34">
        <f>PXIL!R32</f>
        <v>0</v>
      </c>
      <c r="AK32" s="34">
        <f>RTM_IEX!L32</f>
        <v>13.29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3.83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6.03</v>
      </c>
      <c r="AB33" s="75">
        <f>-STOA!R33</f>
        <v>0</v>
      </c>
      <c r="AC33">
        <f t="shared" si="0"/>
        <v>0.204204</v>
      </c>
      <c r="AD33">
        <f t="shared" si="1"/>
        <v>24.105795999999998</v>
      </c>
      <c r="AE33">
        <f>'IDT-1'!D33</f>
        <v>0</v>
      </c>
      <c r="AF33" s="24"/>
      <c r="AG33">
        <f t="shared" si="2"/>
        <v>24.105795999999998</v>
      </c>
      <c r="AI33" s="34">
        <f>PXIL!L33</f>
        <v>0</v>
      </c>
      <c r="AJ33" s="34">
        <f>PXIL!R33</f>
        <v>0</v>
      </c>
      <c r="AK33" s="34">
        <f>RTM_IEX!L33</f>
        <v>14.45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3.83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6.2</v>
      </c>
      <c r="AB34" s="75">
        <f>-STOA!R34</f>
        <v>0</v>
      </c>
      <c r="AC34">
        <f t="shared" si="0"/>
        <v>0.18841200000000002</v>
      </c>
      <c r="AD34">
        <f t="shared" si="1"/>
        <v>22.241588</v>
      </c>
      <c r="AE34">
        <f>'IDT-1'!D34</f>
        <v>0</v>
      </c>
      <c r="AF34" s="24"/>
      <c r="AG34">
        <f t="shared" si="2"/>
        <v>22.241588</v>
      </c>
      <c r="AI34" s="34">
        <f>PXIL!L34</f>
        <v>0</v>
      </c>
      <c r="AJ34" s="34">
        <f>PXIL!R34</f>
        <v>0</v>
      </c>
      <c r="AK34" s="34">
        <f>RTM_IEX!L34</f>
        <v>12.4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2.37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6.57</v>
      </c>
      <c r="AB35" s="75">
        <f>-STOA!R35</f>
        <v>0</v>
      </c>
      <c r="AC35">
        <f t="shared" si="0"/>
        <v>0.18354000000000001</v>
      </c>
      <c r="AD35">
        <f t="shared" si="1"/>
        <v>21.666460000000001</v>
      </c>
      <c r="AE35">
        <f>'IDT-1'!D35</f>
        <v>0</v>
      </c>
      <c r="AF35" s="24"/>
      <c r="AG35">
        <f t="shared" si="2"/>
        <v>21.666460000000001</v>
      </c>
      <c r="AI35" s="34">
        <f>PXIL!L35</f>
        <v>0</v>
      </c>
      <c r="AJ35" s="34">
        <f>PXIL!R35</f>
        <v>0</v>
      </c>
      <c r="AK35" s="34">
        <f>RTM_IEX!L35</f>
        <v>12.91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2.37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7.7200000000000006</v>
      </c>
      <c r="AB36" s="75">
        <f>-STOA!R36</f>
        <v>0</v>
      </c>
      <c r="AC36">
        <f t="shared" si="0"/>
        <v>0.18824399999999999</v>
      </c>
      <c r="AD36">
        <f t="shared" si="1"/>
        <v>22.221755999999999</v>
      </c>
      <c r="AE36">
        <f>'IDT-1'!D36</f>
        <v>0</v>
      </c>
      <c r="AF36" s="24"/>
      <c r="AG36">
        <f t="shared" si="2"/>
        <v>22.221755999999999</v>
      </c>
      <c r="AI36" s="34">
        <f>PXIL!L36</f>
        <v>0</v>
      </c>
      <c r="AJ36" s="34">
        <f>PXIL!R36</f>
        <v>0</v>
      </c>
      <c r="AK36" s="34">
        <f>RTM_IEX!L36</f>
        <v>12.32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2.37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7.6000000000000005</v>
      </c>
      <c r="AB37" s="75">
        <f>-STOA!R37</f>
        <v>0</v>
      </c>
      <c r="AC37">
        <f t="shared" si="0"/>
        <v>0.21201599999999998</v>
      </c>
      <c r="AD37">
        <f t="shared" si="1"/>
        <v>25.027984000000004</v>
      </c>
      <c r="AE37">
        <f>'IDT-1'!D37</f>
        <v>0</v>
      </c>
      <c r="AF37" s="24"/>
      <c r="AG37">
        <f t="shared" si="2"/>
        <v>25.027984000000004</v>
      </c>
      <c r="AI37" s="34">
        <f>PXIL!L37</f>
        <v>0</v>
      </c>
      <c r="AJ37" s="34">
        <f>PXIL!R37</f>
        <v>0</v>
      </c>
      <c r="AK37" s="34">
        <f>RTM_IEX!L37</f>
        <v>15.27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2.37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8.2200000000000006</v>
      </c>
      <c r="AB38" s="75">
        <f>-STOA!R38</f>
        <v>0</v>
      </c>
      <c r="AC38">
        <f t="shared" si="0"/>
        <v>0.21033599999999997</v>
      </c>
      <c r="AD38">
        <f t="shared" si="1"/>
        <v>24.829663999999998</v>
      </c>
      <c r="AE38">
        <f>'IDT-1'!D38</f>
        <v>0</v>
      </c>
      <c r="AF38" s="24"/>
      <c r="AG38">
        <f t="shared" si="2"/>
        <v>24.829663999999998</v>
      </c>
      <c r="AI38" s="34">
        <f>PXIL!L38</f>
        <v>0</v>
      </c>
      <c r="AJ38" s="34">
        <f>PXIL!R38</f>
        <v>0</v>
      </c>
      <c r="AK38" s="34">
        <f>RTM_IEX!L38</f>
        <v>14.45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2.37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8.4400000000000013</v>
      </c>
      <c r="AB39" s="75">
        <f>-STOA!R39</f>
        <v>0</v>
      </c>
      <c r="AC39">
        <f t="shared" si="0"/>
        <v>0.19983600000000001</v>
      </c>
      <c r="AD39">
        <f t="shared" si="1"/>
        <v>23.590164000000001</v>
      </c>
      <c r="AE39">
        <f>'IDT-1'!D39</f>
        <v>0</v>
      </c>
      <c r="AF39" s="24"/>
      <c r="AG39">
        <f t="shared" si="2"/>
        <v>23.590164000000001</v>
      </c>
      <c r="AI39" s="34">
        <f>PXIL!L39</f>
        <v>0</v>
      </c>
      <c r="AJ39" s="34">
        <f>PXIL!R39</f>
        <v>0</v>
      </c>
      <c r="AK39" s="34">
        <f>RTM_IEX!L39</f>
        <v>12.98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2.37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9.17</v>
      </c>
      <c r="AB40" s="75">
        <f>-STOA!R40</f>
        <v>0</v>
      </c>
      <c r="AC40">
        <f t="shared" si="0"/>
        <v>0.17984399999999995</v>
      </c>
      <c r="AD40">
        <f t="shared" si="1"/>
        <v>21.230155999999997</v>
      </c>
      <c r="AE40">
        <f>'IDT-1'!D40</f>
        <v>0</v>
      </c>
      <c r="AF40" s="24"/>
      <c r="AG40">
        <f t="shared" si="2"/>
        <v>21.230155999999997</v>
      </c>
      <c r="AI40" s="34">
        <f>PXIL!L40</f>
        <v>0</v>
      </c>
      <c r="AJ40" s="34">
        <f>PXIL!R40</f>
        <v>0</v>
      </c>
      <c r="AK40" s="34">
        <f>RTM_IEX!L40</f>
        <v>9.8699999999999992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-0.15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9.5500000000000007</v>
      </c>
      <c r="AB41" s="75">
        <f>-STOA!R41</f>
        <v>0</v>
      </c>
      <c r="AC41">
        <f t="shared" si="0"/>
        <v>0.19337867365873335</v>
      </c>
      <c r="AD41">
        <f t="shared" si="1"/>
        <v>22.526621326341264</v>
      </c>
      <c r="AE41">
        <f>'IDT-1'!D41</f>
        <v>0</v>
      </c>
      <c r="AF41" s="24"/>
      <c r="AG41">
        <f t="shared" si="2"/>
        <v>22.526621326341264</v>
      </c>
      <c r="AI41" s="34">
        <f>PXIL!L41</f>
        <v>0</v>
      </c>
      <c r="AJ41" s="34">
        <f>PXIL!R41</f>
        <v>0</v>
      </c>
      <c r="AK41" s="34">
        <f>RTM_IEX!L41</f>
        <v>13.32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-0.15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9.98</v>
      </c>
      <c r="AB42" s="75">
        <f>-STOA!R42</f>
        <v>0</v>
      </c>
      <c r="AC42">
        <f t="shared" si="0"/>
        <v>0.21698267365873336</v>
      </c>
      <c r="AD42">
        <f t="shared" si="1"/>
        <v>25.313017326341267</v>
      </c>
      <c r="AE42">
        <f>'IDT-1'!D42</f>
        <v>0</v>
      </c>
      <c r="AF42" s="24"/>
      <c r="AG42">
        <f t="shared" si="2"/>
        <v>25.313017326341267</v>
      </c>
      <c r="AI42" s="34">
        <f>PXIL!L42</f>
        <v>0</v>
      </c>
      <c r="AJ42" s="34">
        <f>PXIL!R42</f>
        <v>0</v>
      </c>
      <c r="AK42" s="34">
        <f>RTM_IEX!L42</f>
        <v>15.7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-0.15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10.54</v>
      </c>
      <c r="AB43" s="75">
        <f>-STOA!R43</f>
        <v>0</v>
      </c>
      <c r="AC43">
        <f t="shared" si="0"/>
        <v>0.21757067365873334</v>
      </c>
      <c r="AD43">
        <f t="shared" si="1"/>
        <v>25.382429326341267</v>
      </c>
      <c r="AE43">
        <f>'IDT-1'!D43</f>
        <v>0</v>
      </c>
      <c r="AF43" s="24"/>
      <c r="AG43">
        <f t="shared" si="2"/>
        <v>25.382429326341267</v>
      </c>
      <c r="AI43" s="34">
        <f>PXIL!L43</f>
        <v>0</v>
      </c>
      <c r="AJ43" s="34">
        <f>PXIL!R43</f>
        <v>0</v>
      </c>
      <c r="AK43" s="34">
        <f>RTM_IEX!L43</f>
        <v>15.21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-0.15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11.09</v>
      </c>
      <c r="AB44" s="75">
        <f>-STOA!R44</f>
        <v>0</v>
      </c>
      <c r="AC44">
        <f t="shared" si="0"/>
        <v>0.21580667365873335</v>
      </c>
      <c r="AD44">
        <f t="shared" si="1"/>
        <v>25.174193326341268</v>
      </c>
      <c r="AE44">
        <f>'IDT-1'!D44</f>
        <v>0</v>
      </c>
      <c r="AF44" s="24"/>
      <c r="AG44">
        <f t="shared" si="2"/>
        <v>25.174193326341268</v>
      </c>
      <c r="AI44" s="34">
        <f>PXIL!L44</f>
        <v>0</v>
      </c>
      <c r="AJ44" s="34">
        <f>PXIL!R44</f>
        <v>0</v>
      </c>
      <c r="AK44" s="34">
        <f>RTM_IEX!L44</f>
        <v>14.45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-0.15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11.120000000000001</v>
      </c>
      <c r="AB45" s="75">
        <f>-STOA!R45</f>
        <v>0</v>
      </c>
      <c r="AC45">
        <f t="shared" si="0"/>
        <v>0.21605867365873335</v>
      </c>
      <c r="AD45">
        <f t="shared" si="1"/>
        <v>25.203941326341269</v>
      </c>
      <c r="AE45">
        <f>'IDT-1'!D45</f>
        <v>0</v>
      </c>
      <c r="AF45" s="24"/>
      <c r="AG45">
        <f t="shared" si="2"/>
        <v>25.203941326341269</v>
      </c>
      <c r="AI45" s="34">
        <f>PXIL!L45</f>
        <v>0</v>
      </c>
      <c r="AJ45" s="34">
        <f>PXIL!R45</f>
        <v>0</v>
      </c>
      <c r="AK45" s="34">
        <f>RTM_IEX!L45</f>
        <v>14.45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-0.15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11.5</v>
      </c>
      <c r="AB46" s="75">
        <f>-STOA!R46</f>
        <v>0</v>
      </c>
      <c r="AC46">
        <f t="shared" si="0"/>
        <v>0.21110267365873336</v>
      </c>
      <c r="AD46">
        <f t="shared" si="1"/>
        <v>24.618897326341266</v>
      </c>
      <c r="AE46">
        <f>'IDT-1'!D46</f>
        <v>0</v>
      </c>
      <c r="AF46" s="24"/>
      <c r="AG46">
        <f t="shared" si="2"/>
        <v>24.618897326341266</v>
      </c>
      <c r="AI46" s="34">
        <f>PXIL!L46</f>
        <v>0</v>
      </c>
      <c r="AJ46" s="34">
        <f>PXIL!R46</f>
        <v>0</v>
      </c>
      <c r="AK46" s="34">
        <f>RTM_IEX!L46</f>
        <v>13.48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-0.15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11.82</v>
      </c>
      <c r="AB47" s="75">
        <f>-STOA!R47</f>
        <v>0</v>
      </c>
      <c r="AC47">
        <f t="shared" si="0"/>
        <v>0.22193867365873335</v>
      </c>
      <c r="AD47">
        <f t="shared" si="1"/>
        <v>25.898061326341264</v>
      </c>
      <c r="AE47">
        <f>'IDT-1'!D47</f>
        <v>0</v>
      </c>
      <c r="AF47" s="24"/>
      <c r="AG47">
        <f t="shared" si="2"/>
        <v>25.898061326341264</v>
      </c>
      <c r="AI47" s="34">
        <f>PXIL!L47</f>
        <v>0</v>
      </c>
      <c r="AJ47" s="34">
        <f>PXIL!R47</f>
        <v>0</v>
      </c>
      <c r="AK47" s="34">
        <f>RTM_IEX!L47</f>
        <v>14.45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-0.15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11.97</v>
      </c>
      <c r="AB48" s="75">
        <f>-STOA!R48</f>
        <v>0</v>
      </c>
      <c r="AC48">
        <f t="shared" si="0"/>
        <v>0.22319867365873336</v>
      </c>
      <c r="AD48">
        <f t="shared" si="1"/>
        <v>26.046801326341267</v>
      </c>
      <c r="AE48">
        <f>'IDT-1'!D48</f>
        <v>0</v>
      </c>
      <c r="AF48" s="24"/>
      <c r="AG48">
        <f t="shared" si="2"/>
        <v>26.046801326341267</v>
      </c>
      <c r="AI48" s="34">
        <f>PXIL!L48</f>
        <v>0</v>
      </c>
      <c r="AJ48" s="34">
        <f>PXIL!R48</f>
        <v>0</v>
      </c>
      <c r="AK48" s="34">
        <f>RTM_IEX!L48</f>
        <v>14.45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-0.15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12.06</v>
      </c>
      <c r="AB49" s="75">
        <f>-STOA!R49</f>
        <v>0</v>
      </c>
      <c r="AC49">
        <f t="shared" si="0"/>
        <v>0.18749867365873335</v>
      </c>
      <c r="AD49">
        <f t="shared" si="1"/>
        <v>21.832501326341266</v>
      </c>
      <c r="AE49">
        <f>'IDT-1'!D49</f>
        <v>0</v>
      </c>
      <c r="AF49" s="24"/>
      <c r="AG49">
        <f t="shared" si="2"/>
        <v>21.832501326341266</v>
      </c>
      <c r="AI49" s="34">
        <f>PXIL!L49</f>
        <v>0</v>
      </c>
      <c r="AJ49" s="34">
        <f>PXIL!R49</f>
        <v>0</v>
      </c>
      <c r="AK49" s="34">
        <f>RTM_IEX!L49</f>
        <v>10.11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-0.15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12.31</v>
      </c>
      <c r="AB50" s="75">
        <f>-STOA!R50</f>
        <v>0</v>
      </c>
      <c r="AC50">
        <f t="shared" si="0"/>
        <v>0.16532267365873335</v>
      </c>
      <c r="AD50">
        <f t="shared" si="1"/>
        <v>19.214677326341267</v>
      </c>
      <c r="AE50">
        <f>'IDT-1'!D50</f>
        <v>0</v>
      </c>
      <c r="AF50" s="24"/>
      <c r="AG50">
        <f t="shared" si="2"/>
        <v>19.214677326341267</v>
      </c>
      <c r="AI50" s="34">
        <f>PXIL!L50</f>
        <v>0</v>
      </c>
      <c r="AJ50" s="34">
        <f>PXIL!R50</f>
        <v>0</v>
      </c>
      <c r="AK50" s="34">
        <f>RTM_IEX!L50</f>
        <v>7.22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-0.15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12.22</v>
      </c>
      <c r="AB51" s="75">
        <f>-STOA!R51</f>
        <v>0</v>
      </c>
      <c r="AC51">
        <f t="shared" si="0"/>
        <v>0.16859867365873338</v>
      </c>
      <c r="AD51">
        <f t="shared" si="1"/>
        <v>19.601401326341268</v>
      </c>
      <c r="AE51">
        <f>'IDT-1'!D51</f>
        <v>0</v>
      </c>
      <c r="AF51" s="24"/>
      <c r="AG51">
        <f t="shared" si="2"/>
        <v>19.601401326341268</v>
      </c>
      <c r="AI51" s="34">
        <f>PXIL!L51</f>
        <v>0</v>
      </c>
      <c r="AJ51" s="34">
        <f>PXIL!R51</f>
        <v>0</v>
      </c>
      <c r="AK51" s="34">
        <f>RTM_IEX!L51</f>
        <v>7.7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-0.15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12.43</v>
      </c>
      <c r="AB52" s="75">
        <f>-STOA!R52</f>
        <v>0</v>
      </c>
      <c r="AC52">
        <f t="shared" si="0"/>
        <v>0.16229867365873335</v>
      </c>
      <c r="AD52">
        <f t="shared" si="1"/>
        <v>18.857701326341267</v>
      </c>
      <c r="AE52">
        <f>'IDT-1'!D52</f>
        <v>0</v>
      </c>
      <c r="AF52" s="24"/>
      <c r="AG52">
        <f t="shared" si="2"/>
        <v>18.857701326341267</v>
      </c>
      <c r="AI52" s="34">
        <f>PXIL!L52</f>
        <v>0</v>
      </c>
      <c r="AJ52" s="34">
        <f>PXIL!R52</f>
        <v>0</v>
      </c>
      <c r="AK52" s="34">
        <f>RTM_IEX!L52</f>
        <v>6.74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0.54977092877967515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12.42</v>
      </c>
      <c r="AB53" s="75">
        <f>-STOA!R53</f>
        <v>0</v>
      </c>
      <c r="AC53">
        <f t="shared" si="0"/>
        <v>0.16153007580174927</v>
      </c>
      <c r="AD53">
        <f t="shared" si="1"/>
        <v>19.068240852977926</v>
      </c>
      <c r="AE53">
        <f>'IDT-1'!D53</f>
        <v>0</v>
      </c>
      <c r="AF53" s="24"/>
      <c r="AG53">
        <f t="shared" si="2"/>
        <v>19.068240852977926</v>
      </c>
      <c r="AI53" s="34">
        <f>PXIL!L53</f>
        <v>0</v>
      </c>
      <c r="AJ53" s="34">
        <f>PXIL!R53</f>
        <v>0</v>
      </c>
      <c r="AK53" s="34">
        <f>RTM_IEX!L53</f>
        <v>6.26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0.54977092877967515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12.57</v>
      </c>
      <c r="AB54" s="75">
        <f>-STOA!R54</f>
        <v>0</v>
      </c>
      <c r="AC54">
        <f t="shared" si="0"/>
        <v>0.15875807580174928</v>
      </c>
      <c r="AD54">
        <f t="shared" si="1"/>
        <v>18.741012852977928</v>
      </c>
      <c r="AE54">
        <f>'IDT-1'!D54</f>
        <v>0</v>
      </c>
      <c r="AF54" s="24"/>
      <c r="AG54">
        <f t="shared" si="2"/>
        <v>18.741012852977928</v>
      </c>
      <c r="AI54" s="34">
        <f>PXIL!L54</f>
        <v>0</v>
      </c>
      <c r="AJ54" s="34">
        <f>PXIL!R54</f>
        <v>0</v>
      </c>
      <c r="AK54" s="34">
        <f>RTM_IEX!L54</f>
        <v>5.78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1.66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12.379999999999999</v>
      </c>
      <c r="AB55" s="75">
        <f>-STOA!R55</f>
        <v>0</v>
      </c>
      <c r="AC55">
        <f t="shared" si="0"/>
        <v>0.15027599999999999</v>
      </c>
      <c r="AD55">
        <f t="shared" si="1"/>
        <v>17.739723999999999</v>
      </c>
      <c r="AE55">
        <f>'IDT-1'!D55</f>
        <v>0</v>
      </c>
      <c r="AF55" s="24"/>
      <c r="AG55">
        <f t="shared" si="2"/>
        <v>17.739723999999999</v>
      </c>
      <c r="AI55" s="34">
        <f>PXIL!L55</f>
        <v>0</v>
      </c>
      <c r="AJ55" s="34">
        <f>PXIL!R55</f>
        <v>0</v>
      </c>
      <c r="AK55" s="34">
        <f>RTM_IEX!L55</f>
        <v>3.85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2.6899999999999995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12.350000000000001</v>
      </c>
      <c r="AB56" s="75">
        <f>-STOA!R56</f>
        <v>0</v>
      </c>
      <c r="AC56">
        <f t="shared" si="0"/>
        <v>0.150612</v>
      </c>
      <c r="AD56">
        <f t="shared" si="1"/>
        <v>17.779388000000001</v>
      </c>
      <c r="AE56">
        <f>'IDT-1'!D56</f>
        <v>0</v>
      </c>
      <c r="AF56" s="24"/>
      <c r="AG56">
        <f t="shared" si="2"/>
        <v>17.779388000000001</v>
      </c>
      <c r="AI56" s="34">
        <f>PXIL!L56</f>
        <v>0</v>
      </c>
      <c r="AJ56" s="34">
        <f>PXIL!R56</f>
        <v>0</v>
      </c>
      <c r="AK56" s="34">
        <f>RTM_IEX!L56</f>
        <v>2.89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4.3499999999999996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11.99</v>
      </c>
      <c r="AB57" s="75">
        <f>-STOA!R57</f>
        <v>0</v>
      </c>
      <c r="AC57">
        <f t="shared" si="0"/>
        <v>0.14531999999999998</v>
      </c>
      <c r="AD57">
        <f t="shared" si="1"/>
        <v>17.154679999999999</v>
      </c>
      <c r="AE57">
        <f>'IDT-1'!D57</f>
        <v>0</v>
      </c>
      <c r="AF57" s="24"/>
      <c r="AG57">
        <f t="shared" si="2"/>
        <v>17.154679999999999</v>
      </c>
      <c r="AI57" s="34">
        <f>PXIL!L57</f>
        <v>0</v>
      </c>
      <c r="AJ57" s="34">
        <f>PXIL!R57</f>
        <v>0</v>
      </c>
      <c r="AK57" s="34">
        <f>RTM_IEX!L57</f>
        <v>0.96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11.84</v>
      </c>
      <c r="AB58" s="75">
        <f>-STOA!R58</f>
        <v>0</v>
      </c>
      <c r="AC58">
        <f t="shared" si="0"/>
        <v>0.14951999999999999</v>
      </c>
      <c r="AD58">
        <f t="shared" si="1"/>
        <v>17.650480000000002</v>
      </c>
      <c r="AE58">
        <f>'IDT-1'!D58</f>
        <v>0</v>
      </c>
      <c r="AF58" s="24"/>
      <c r="AG58">
        <f t="shared" si="2"/>
        <v>17.650480000000002</v>
      </c>
      <c r="AI58" s="34">
        <f>PXIL!L58</f>
        <v>0</v>
      </c>
      <c r="AJ58" s="34">
        <f>PXIL!R58</f>
        <v>0</v>
      </c>
      <c r="AK58" s="34">
        <f>RTM_IEX!L58</f>
        <v>0.96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11.61</v>
      </c>
      <c r="AB59" s="75">
        <f>-STOA!R59</f>
        <v>0</v>
      </c>
      <c r="AC59">
        <f t="shared" si="0"/>
        <v>0.13952399999999998</v>
      </c>
      <c r="AD59">
        <f t="shared" si="1"/>
        <v>16.470475999999998</v>
      </c>
      <c r="AE59">
        <f>'IDT-1'!D59</f>
        <v>0</v>
      </c>
      <c r="AF59" s="24"/>
      <c r="AG59">
        <f t="shared" si="2"/>
        <v>16.470475999999998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11.33</v>
      </c>
      <c r="AB60" s="75">
        <f>-STOA!R60</f>
        <v>0</v>
      </c>
      <c r="AC60">
        <f t="shared" si="0"/>
        <v>0.13717199999999999</v>
      </c>
      <c r="AD60">
        <f t="shared" si="1"/>
        <v>16.192827999999999</v>
      </c>
      <c r="AE60">
        <f>'IDT-1'!D60</f>
        <v>0</v>
      </c>
      <c r="AF60" s="24"/>
      <c r="AG60">
        <f t="shared" si="2"/>
        <v>16.192827999999999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11.02</v>
      </c>
      <c r="AB61" s="75">
        <f>-STOA!R61</f>
        <v>0</v>
      </c>
      <c r="AC61">
        <f t="shared" si="0"/>
        <v>0.13456799999999999</v>
      </c>
      <c r="AD61">
        <f t="shared" si="1"/>
        <v>15.885432</v>
      </c>
      <c r="AE61">
        <f>'IDT-1'!D61</f>
        <v>0</v>
      </c>
      <c r="AF61" s="24"/>
      <c r="AG61">
        <f t="shared" si="2"/>
        <v>15.885432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10.58</v>
      </c>
      <c r="AB62" s="75">
        <f>-STOA!R62</f>
        <v>0</v>
      </c>
      <c r="AC62">
        <f t="shared" si="0"/>
        <v>0.13087199999999999</v>
      </c>
      <c r="AD62">
        <f t="shared" si="1"/>
        <v>15.449128</v>
      </c>
      <c r="AE62">
        <f>'IDT-1'!D62</f>
        <v>0</v>
      </c>
      <c r="AF62" s="24"/>
      <c r="AG62">
        <f t="shared" si="2"/>
        <v>15.449128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10.199999999999999</v>
      </c>
      <c r="AB63" s="75">
        <f>-STOA!R63</f>
        <v>0</v>
      </c>
      <c r="AC63">
        <f t="shared" si="0"/>
        <v>0.12767999999999999</v>
      </c>
      <c r="AD63">
        <f t="shared" si="1"/>
        <v>15.072319999999999</v>
      </c>
      <c r="AE63">
        <f>'IDT-1'!D63</f>
        <v>0</v>
      </c>
      <c r="AF63" s="24"/>
      <c r="AG63">
        <f t="shared" si="2"/>
        <v>15.072319999999999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9.68</v>
      </c>
      <c r="AB64" s="75">
        <f>-STOA!R64</f>
        <v>0</v>
      </c>
      <c r="AC64">
        <f t="shared" si="0"/>
        <v>0.12331199999999999</v>
      </c>
      <c r="AD64">
        <f t="shared" si="1"/>
        <v>14.556687999999999</v>
      </c>
      <c r="AE64">
        <f>'IDT-1'!D64</f>
        <v>0</v>
      </c>
      <c r="AF64" s="24"/>
      <c r="AG64">
        <f t="shared" si="2"/>
        <v>14.556687999999999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9.1999999999999993</v>
      </c>
      <c r="AB65" s="75">
        <f>-STOA!R65</f>
        <v>0</v>
      </c>
      <c r="AC65">
        <f t="shared" si="0"/>
        <v>0.12263999999999999</v>
      </c>
      <c r="AD65">
        <f t="shared" si="1"/>
        <v>14.477359999999999</v>
      </c>
      <c r="AE65">
        <f>'IDT-1'!D65</f>
        <v>0</v>
      </c>
      <c r="AF65" s="24"/>
      <c r="AG65">
        <f t="shared" si="2"/>
        <v>14.477359999999999</v>
      </c>
      <c r="AI65" s="34">
        <f>PXIL!L65</f>
        <v>0</v>
      </c>
      <c r="AJ65" s="34">
        <f>PXIL!R65</f>
        <v>0</v>
      </c>
      <c r="AK65" s="34">
        <f>RTM_IEX!L65</f>
        <v>0.48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8.6900000000000013</v>
      </c>
      <c r="AB66" s="75">
        <f>-STOA!R66</f>
        <v>0</v>
      </c>
      <c r="AC66">
        <f t="shared" si="0"/>
        <v>0.12238800000000001</v>
      </c>
      <c r="AD66">
        <f t="shared" si="1"/>
        <v>14.447611999999999</v>
      </c>
      <c r="AE66">
        <f>'IDT-1'!D66</f>
        <v>0</v>
      </c>
      <c r="AF66" s="24"/>
      <c r="AG66">
        <f t="shared" si="2"/>
        <v>14.447611999999999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8.1300000000000008</v>
      </c>
      <c r="AB67" s="75">
        <f>-STOA!R67</f>
        <v>0</v>
      </c>
      <c r="AC67">
        <f t="shared" si="0"/>
        <v>0.125832</v>
      </c>
      <c r="AD67">
        <f t="shared" si="1"/>
        <v>14.854168</v>
      </c>
      <c r="AE67">
        <f>'IDT-1'!D67</f>
        <v>0</v>
      </c>
      <c r="AF67" s="24"/>
      <c r="AG67">
        <f t="shared" si="2"/>
        <v>14.854168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0.126168</v>
      </c>
      <c r="AD68">
        <f t="shared" ref="AD68:AD98" si="4">SUM(B68:AB68,AI68:AT68)-AC68</f>
        <v>14.893832</v>
      </c>
      <c r="AE68">
        <f>'IDT-1'!D68</f>
        <v>0</v>
      </c>
      <c r="AF68" s="24"/>
      <c r="AG68">
        <f t="shared" ref="AG68:AG98" si="5">SUM(AD68:AF68)</f>
        <v>14.893832</v>
      </c>
      <c r="AI68" s="34">
        <f>PXIL!L68</f>
        <v>0</v>
      </c>
      <c r="AJ68" s="34">
        <f>PXIL!R68</f>
        <v>0</v>
      </c>
      <c r="AK68" s="34">
        <f>RTM_IEX!L68</f>
        <v>2.41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7.2200000000000006</v>
      </c>
      <c r="AB69" s="75">
        <f>-STOA!R69</f>
        <v>0</v>
      </c>
      <c r="AC69">
        <f t="shared" si="3"/>
        <v>0.13070399999999999</v>
      </c>
      <c r="AD69">
        <f t="shared" si="4"/>
        <v>15.429296000000001</v>
      </c>
      <c r="AE69">
        <f>'IDT-1'!D69</f>
        <v>0</v>
      </c>
      <c r="AF69" s="24"/>
      <c r="AG69">
        <f t="shared" si="5"/>
        <v>15.429296000000001</v>
      </c>
      <c r="AI69" s="34">
        <f>PXIL!L69</f>
        <v>0</v>
      </c>
      <c r="AJ69" s="34">
        <f>PXIL!R69</f>
        <v>0</v>
      </c>
      <c r="AK69" s="34">
        <f>RTM_IEX!L69</f>
        <v>3.42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6.7700000000000005</v>
      </c>
      <c r="AB70" s="75">
        <f>-STOA!R70</f>
        <v>0</v>
      </c>
      <c r="AC70">
        <f t="shared" si="3"/>
        <v>0.12020400000000001</v>
      </c>
      <c r="AD70">
        <f t="shared" si="4"/>
        <v>14.189796000000003</v>
      </c>
      <c r="AE70">
        <f>'IDT-1'!D70</f>
        <v>0</v>
      </c>
      <c r="AF70" s="24"/>
      <c r="AG70">
        <f t="shared" si="5"/>
        <v>14.189796000000003</v>
      </c>
      <c r="AI70" s="34">
        <f>PXIL!L70</f>
        <v>0</v>
      </c>
      <c r="AJ70" s="34">
        <f>PXIL!R70</f>
        <v>0</v>
      </c>
      <c r="AK70" s="34">
        <f>RTM_IEX!L70</f>
        <v>2.62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6.41</v>
      </c>
      <c r="AB71" s="75">
        <f>-STOA!R71</f>
        <v>0</v>
      </c>
      <c r="AC71">
        <f t="shared" si="3"/>
        <v>0.10323599999999999</v>
      </c>
      <c r="AD71">
        <f t="shared" si="4"/>
        <v>12.186763999999998</v>
      </c>
      <c r="AE71">
        <f>'IDT-1'!D71</f>
        <v>0</v>
      </c>
      <c r="AF71" s="24"/>
      <c r="AG71">
        <f t="shared" si="5"/>
        <v>12.186763999999998</v>
      </c>
      <c r="AI71" s="34">
        <f>PXIL!L71</f>
        <v>0</v>
      </c>
      <c r="AJ71" s="34">
        <f>PXIL!R71</f>
        <v>0</v>
      </c>
      <c r="AK71" s="34">
        <f>RTM_IEX!L71</f>
        <v>0.96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6.16</v>
      </c>
      <c r="AB72" s="75">
        <f>-STOA!R72</f>
        <v>0</v>
      </c>
      <c r="AC72">
        <f t="shared" si="3"/>
        <v>0.10331999999999998</v>
      </c>
      <c r="AD72">
        <f t="shared" si="4"/>
        <v>12.196680000000001</v>
      </c>
      <c r="AE72">
        <f>'IDT-1'!D72</f>
        <v>0</v>
      </c>
      <c r="AF72" s="24"/>
      <c r="AG72">
        <f t="shared" si="5"/>
        <v>12.196680000000001</v>
      </c>
      <c r="AI72" s="34">
        <f>PXIL!L72</f>
        <v>0</v>
      </c>
      <c r="AJ72" s="34">
        <f>PXIL!R72</f>
        <v>0</v>
      </c>
      <c r="AK72" s="34">
        <f>RTM_IEX!L72</f>
        <v>1.22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2.77</v>
      </c>
      <c r="Z73" s="34">
        <f>IEX!R73</f>
        <v>0</v>
      </c>
      <c r="AA73" s="75">
        <f>STOA!L73</f>
        <v>5.95</v>
      </c>
      <c r="AB73" s="75">
        <f>-STOA!R73</f>
        <v>0</v>
      </c>
      <c r="AC73">
        <f t="shared" si="3"/>
        <v>0.16447200000000001</v>
      </c>
      <c r="AD73">
        <f t="shared" si="4"/>
        <v>19.415528000000002</v>
      </c>
      <c r="AE73">
        <f>'IDT-1'!D73</f>
        <v>0</v>
      </c>
      <c r="AF73" s="24"/>
      <c r="AG73">
        <f t="shared" si="5"/>
        <v>19.415528000000002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5.94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1.83</v>
      </c>
      <c r="Z74" s="34">
        <f>IEX!R74</f>
        <v>0</v>
      </c>
      <c r="AA74" s="75">
        <f>STOA!L74</f>
        <v>5.88</v>
      </c>
      <c r="AB74" s="75">
        <f>-STOA!R74</f>
        <v>0</v>
      </c>
      <c r="AC74">
        <f t="shared" si="3"/>
        <v>0.15917999999999999</v>
      </c>
      <c r="AD74">
        <f t="shared" si="4"/>
        <v>18.79082</v>
      </c>
      <c r="AE74">
        <f>'IDT-1'!D74</f>
        <v>0</v>
      </c>
      <c r="AF74" s="24"/>
      <c r="AG74">
        <f t="shared" si="5"/>
        <v>18.79082</v>
      </c>
      <c r="AI74" s="34">
        <f>PXIL!L74</f>
        <v>0</v>
      </c>
      <c r="AJ74" s="34">
        <f>PXIL!R74</f>
        <v>0</v>
      </c>
      <c r="AK74" s="34">
        <f>RTM_IEX!L74</f>
        <v>0.15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6.17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2.52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0.16052399999999997</v>
      </c>
      <c r="AD75">
        <f t="shared" si="4"/>
        <v>18.949476000000001</v>
      </c>
      <c r="AE75">
        <f>'IDT-1'!D75</f>
        <v>0</v>
      </c>
      <c r="AF75" s="24"/>
      <c r="AG75">
        <f t="shared" si="5"/>
        <v>18.949476000000001</v>
      </c>
      <c r="AI75" s="34">
        <f>PXIL!L75</f>
        <v>0</v>
      </c>
      <c r="AJ75" s="34">
        <f>PXIL!R75</f>
        <v>0</v>
      </c>
      <c r="AK75" s="34">
        <f>RTM_IEX!L75</f>
        <v>0.2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5.69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2.83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0.16480800000000001</v>
      </c>
      <c r="AD76">
        <f t="shared" si="4"/>
        <v>19.455192</v>
      </c>
      <c r="AE76">
        <f>'IDT-1'!D76</f>
        <v>0</v>
      </c>
      <c r="AF76" s="24"/>
      <c r="AG76">
        <f t="shared" si="5"/>
        <v>19.455192</v>
      </c>
      <c r="AI76" s="34">
        <f>PXIL!L76</f>
        <v>0</v>
      </c>
      <c r="AJ76" s="34">
        <f>PXIL!R76</f>
        <v>0</v>
      </c>
      <c r="AK76" s="34">
        <f>RTM_IEX!L76</f>
        <v>0.28000000000000003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5.81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4.59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0.19311600000000001</v>
      </c>
      <c r="AD77">
        <f t="shared" si="4"/>
        <v>22.796883999999999</v>
      </c>
      <c r="AE77">
        <f>'IDT-1'!D77</f>
        <v>0</v>
      </c>
      <c r="AF77" s="24"/>
      <c r="AG77">
        <f t="shared" si="5"/>
        <v>22.796883999999999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7.7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5.31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0.197736</v>
      </c>
      <c r="AD78">
        <f t="shared" si="4"/>
        <v>23.342264000000004</v>
      </c>
      <c r="AE78">
        <f>'IDT-1'!D78</f>
        <v>0</v>
      </c>
      <c r="AF78" s="24"/>
      <c r="AG78">
        <f t="shared" si="5"/>
        <v>23.342264000000004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7.53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3.66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0.20369999999999999</v>
      </c>
      <c r="AD79">
        <f t="shared" si="4"/>
        <v>24.046299999999999</v>
      </c>
      <c r="AE79">
        <f>'IDT-1'!D79</f>
        <v>0</v>
      </c>
      <c r="AF79" s="24"/>
      <c r="AG79">
        <f t="shared" si="5"/>
        <v>24.046299999999999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9.81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3.76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0.20353199999999999</v>
      </c>
      <c r="AD80">
        <f t="shared" si="4"/>
        <v>24.026467999999998</v>
      </c>
      <c r="AE80">
        <f>'IDT-1'!D80</f>
        <v>0</v>
      </c>
      <c r="AF80" s="24"/>
      <c r="AG80">
        <f t="shared" si="5"/>
        <v>24.026467999999998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9.69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4.33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0.20353199999999999</v>
      </c>
      <c r="AD81">
        <f t="shared" si="4"/>
        <v>24.026467999999998</v>
      </c>
      <c r="AE81">
        <f>'IDT-1'!D81</f>
        <v>0</v>
      </c>
      <c r="AF81" s="24"/>
      <c r="AG81">
        <f t="shared" si="5"/>
        <v>24.026467999999998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9.1199999999999992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4.24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0.20327999999999999</v>
      </c>
      <c r="AD82">
        <f t="shared" si="4"/>
        <v>23.99672</v>
      </c>
      <c r="AE82">
        <f>'IDT-1'!D82</f>
        <v>0</v>
      </c>
      <c r="AF82" s="24"/>
      <c r="AG82">
        <f t="shared" si="5"/>
        <v>23.99672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9.18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0.20378400000000002</v>
      </c>
      <c r="AD83">
        <f t="shared" si="4"/>
        <v>24.056216000000003</v>
      </c>
      <c r="AE83">
        <f>'IDT-1'!D83</f>
        <v>0</v>
      </c>
      <c r="AF83" s="24"/>
      <c r="AG83">
        <f t="shared" si="5"/>
        <v>24.056216000000003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13.48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0.20378400000000002</v>
      </c>
      <c r="AD84">
        <f t="shared" si="4"/>
        <v>24.056216000000003</v>
      </c>
      <c r="AE84">
        <f>'IDT-1'!D84</f>
        <v>0</v>
      </c>
      <c r="AF84" s="24"/>
      <c r="AG84">
        <f t="shared" si="5"/>
        <v>24.056216000000003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13.48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0.18194399999999999</v>
      </c>
      <c r="AD85">
        <f t="shared" si="4"/>
        <v>21.478056000000002</v>
      </c>
      <c r="AE85">
        <f>'IDT-1'!D85</f>
        <v>0</v>
      </c>
      <c r="AF85" s="24"/>
      <c r="AG85">
        <f t="shared" si="5"/>
        <v>21.478056000000002</v>
      </c>
      <c r="AI85" s="34">
        <f>PXIL!L85</f>
        <v>0</v>
      </c>
      <c r="AJ85" s="34">
        <f>PXIL!R85</f>
        <v>0</v>
      </c>
      <c r="AK85" s="34">
        <f>RTM_IEX!L85</f>
        <v>10.88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0.18034800000000001</v>
      </c>
      <c r="AD86">
        <f t="shared" si="4"/>
        <v>21.289652</v>
      </c>
      <c r="AE86">
        <f>'IDT-1'!D86</f>
        <v>0</v>
      </c>
      <c r="AF86" s="24"/>
      <c r="AG86">
        <f t="shared" si="5"/>
        <v>21.289652</v>
      </c>
      <c r="AI86" s="34">
        <f>PXIL!L86</f>
        <v>0</v>
      </c>
      <c r="AJ86" s="34">
        <f>PXIL!R86</f>
        <v>0</v>
      </c>
      <c r="AK86" s="34">
        <f>RTM_IEX!L86</f>
        <v>10.69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0.179508</v>
      </c>
      <c r="AD87">
        <f t="shared" si="4"/>
        <v>21.190492000000003</v>
      </c>
      <c r="AE87">
        <f>'IDT-1'!D87</f>
        <v>0</v>
      </c>
      <c r="AF87" s="24"/>
      <c r="AG87">
        <f t="shared" si="5"/>
        <v>21.190492000000003</v>
      </c>
      <c r="AI87" s="34">
        <f>PXIL!L87</f>
        <v>0</v>
      </c>
      <c r="AJ87" s="34">
        <f>PXIL!R87</f>
        <v>0</v>
      </c>
      <c r="AK87" s="34">
        <f>RTM_IEX!L87</f>
        <v>10.59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0.17715600000000001</v>
      </c>
      <c r="AD88">
        <f t="shared" si="4"/>
        <v>20.912844000000003</v>
      </c>
      <c r="AE88">
        <f>'IDT-1'!D88</f>
        <v>0</v>
      </c>
      <c r="AF88" s="24"/>
      <c r="AG88">
        <f t="shared" si="5"/>
        <v>20.912844000000003</v>
      </c>
      <c r="AI88" s="34">
        <f>PXIL!L88</f>
        <v>0</v>
      </c>
      <c r="AJ88" s="34">
        <f>PXIL!R88</f>
        <v>0</v>
      </c>
      <c r="AK88" s="34">
        <f>RTM_IEX!L88</f>
        <v>10.31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0.169848</v>
      </c>
      <c r="AD89">
        <f t="shared" si="4"/>
        <v>20.050151999999997</v>
      </c>
      <c r="AE89">
        <f>'IDT-1'!D89</f>
        <v>0</v>
      </c>
      <c r="AF89" s="24"/>
      <c r="AG89">
        <f t="shared" si="5"/>
        <v>20.050151999999997</v>
      </c>
      <c r="AI89" s="34">
        <f>PXIL!L89</f>
        <v>0</v>
      </c>
      <c r="AJ89" s="34">
        <f>PXIL!R89</f>
        <v>0</v>
      </c>
      <c r="AK89" s="34">
        <f>RTM_IEX!L89</f>
        <v>9.44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0.16497600000000001</v>
      </c>
      <c r="AD90">
        <f t="shared" si="4"/>
        <v>19.475024000000001</v>
      </c>
      <c r="AE90">
        <f>'IDT-1'!D90</f>
        <v>0</v>
      </c>
      <c r="AF90" s="24"/>
      <c r="AG90">
        <f t="shared" si="5"/>
        <v>19.475024000000001</v>
      </c>
      <c r="AI90" s="34">
        <f>PXIL!L90</f>
        <v>0</v>
      </c>
      <c r="AJ90" s="34">
        <f>PXIL!R90</f>
        <v>0</v>
      </c>
      <c r="AK90" s="34">
        <f>RTM_IEX!L90</f>
        <v>8.86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4.9997756539686815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0.16178211549333693</v>
      </c>
      <c r="AD91">
        <f t="shared" si="4"/>
        <v>19.097993538475343</v>
      </c>
      <c r="AE91">
        <f>'IDT-1'!D91</f>
        <v>0</v>
      </c>
      <c r="AF91" s="24"/>
      <c r="AG91">
        <f t="shared" si="5"/>
        <v>19.097993538475343</v>
      </c>
      <c r="AI91" s="34">
        <f>PXIL!L91</f>
        <v>0</v>
      </c>
      <c r="AJ91" s="34">
        <f>PXIL!R91</f>
        <v>0</v>
      </c>
      <c r="AK91" s="34">
        <f>RTM_IEX!L91</f>
        <v>8.48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4.9997756539686815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0.15523011549333693</v>
      </c>
      <c r="AD92">
        <f t="shared" si="4"/>
        <v>18.324545538475345</v>
      </c>
      <c r="AE92">
        <f>'IDT-1'!D92</f>
        <v>0</v>
      </c>
      <c r="AF92" s="24"/>
      <c r="AG92">
        <f t="shared" si="5"/>
        <v>18.324545538475345</v>
      </c>
      <c r="AI92" s="34">
        <f>PXIL!L92</f>
        <v>0</v>
      </c>
      <c r="AJ92" s="34">
        <f>PXIL!R92</f>
        <v>0</v>
      </c>
      <c r="AK92" s="34">
        <f>RTM_IEX!L92</f>
        <v>7.7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4.9997756539686815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0.15044211549333691</v>
      </c>
      <c r="AD93">
        <f t="shared" si="4"/>
        <v>17.759333538475342</v>
      </c>
      <c r="AE93">
        <f>'IDT-1'!D93</f>
        <v>0</v>
      </c>
      <c r="AF93" s="24"/>
      <c r="AG93">
        <f t="shared" si="5"/>
        <v>17.759333538475342</v>
      </c>
      <c r="AI93" s="34">
        <f>PXIL!L93</f>
        <v>0</v>
      </c>
      <c r="AJ93" s="34">
        <f>PXIL!R93</f>
        <v>0</v>
      </c>
      <c r="AK93" s="34">
        <f>RTM_IEX!L93</f>
        <v>7.13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4.9997756539686815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0.14716611549333691</v>
      </c>
      <c r="AD94">
        <f t="shared" si="4"/>
        <v>17.372609538475341</v>
      </c>
      <c r="AE94">
        <f>'IDT-1'!D94</f>
        <v>0</v>
      </c>
      <c r="AF94" s="24"/>
      <c r="AG94">
        <f t="shared" si="5"/>
        <v>17.372609538475341</v>
      </c>
      <c r="AI94" s="34">
        <f>PXIL!L94</f>
        <v>0</v>
      </c>
      <c r="AJ94" s="34">
        <f>PXIL!R94</f>
        <v>0</v>
      </c>
      <c r="AK94" s="34">
        <f>RTM_IEX!L94</f>
        <v>6.74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0.143137944354428</v>
      </c>
      <c r="AD95">
        <f t="shared" si="4"/>
        <v>16.897093526410814</v>
      </c>
      <c r="AE95">
        <f>'IDT-1'!D95</f>
        <v>0</v>
      </c>
      <c r="AF95" s="24"/>
      <c r="AG95">
        <f t="shared" si="5"/>
        <v>16.897093526410814</v>
      </c>
      <c r="AI95" s="34">
        <f>PXIL!L95</f>
        <v>0</v>
      </c>
      <c r="AJ95" s="34">
        <f>PXIL!R95</f>
        <v>0</v>
      </c>
      <c r="AK95" s="34">
        <f>RTM_IEX!L95</f>
        <v>6.26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0.13582994435442802</v>
      </c>
      <c r="AD96">
        <f t="shared" si="4"/>
        <v>16.034401526410814</v>
      </c>
      <c r="AE96">
        <f>'IDT-1'!D96</f>
        <v>0</v>
      </c>
      <c r="AF96" s="24"/>
      <c r="AG96">
        <f t="shared" si="5"/>
        <v>16.034401526410814</v>
      </c>
      <c r="AI96" s="34">
        <f>PXIL!L96</f>
        <v>0</v>
      </c>
      <c r="AJ96" s="34">
        <f>PXIL!R96</f>
        <v>0</v>
      </c>
      <c r="AK96" s="34">
        <f>RTM_IEX!L96</f>
        <v>5.39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0.130201944354428</v>
      </c>
      <c r="AD97">
        <f t="shared" si="4"/>
        <v>15.370029526410811</v>
      </c>
      <c r="AE97">
        <f>'IDT-1'!D97</f>
        <v>0</v>
      </c>
      <c r="AF97" s="24"/>
      <c r="AG97">
        <f t="shared" si="5"/>
        <v>15.370029526410811</v>
      </c>
      <c r="AI97" s="34">
        <f>PXIL!L97</f>
        <v>0</v>
      </c>
      <c r="AJ97" s="34">
        <f>PXIL!R97</f>
        <v>0</v>
      </c>
      <c r="AK97" s="34">
        <f>RTM_IEX!L97</f>
        <v>4.72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0.12616994435442802</v>
      </c>
      <c r="AD98">
        <f t="shared" si="4"/>
        <v>14.894061526410812</v>
      </c>
      <c r="AE98">
        <f>'IDT-1'!D98</f>
        <v>0</v>
      </c>
      <c r="AF98" s="24"/>
      <c r="AG98">
        <f t="shared" si="5"/>
        <v>14.894061526410812</v>
      </c>
      <c r="AI98" s="34">
        <f>PXIL!L98</f>
        <v>0</v>
      </c>
      <c r="AJ98" s="34">
        <f>PXIL!R98</f>
        <v>0</v>
      </c>
      <c r="AK98" s="34">
        <f>RTM_IEX!L98</f>
        <v>4.24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9.4770010391404425E-2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8.9599999999999992E-3</v>
      </c>
      <c r="Z99" s="34">
        <f t="shared" si="6"/>
        <v>0</v>
      </c>
      <c r="AA99" s="75">
        <f t="shared" si="6"/>
        <v>0.17970999999999987</v>
      </c>
      <c r="AB99" s="75">
        <f t="shared" si="6"/>
        <v>0</v>
      </c>
      <c r="AC99">
        <f t="shared" si="6"/>
        <v>3.6977541082639982E-3</v>
      </c>
      <c r="AD99">
        <f t="shared" si="6"/>
        <v>0.43560725628314056</v>
      </c>
      <c r="AE99">
        <f t="shared" ref="AE99:AT99" si="7">SUM(AE3:AE98)/4000</f>
        <v>0</v>
      </c>
      <c r="AG99">
        <f t="shared" si="7"/>
        <v>0.43560725628314056</v>
      </c>
      <c r="AI99">
        <f t="shared" si="7"/>
        <v>0</v>
      </c>
      <c r="AJ99">
        <f t="shared" si="7"/>
        <v>0</v>
      </c>
      <c r="AK99">
        <f t="shared" si="7"/>
        <v>0.12996499999999997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2.5899999999999999E-2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14.446451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6.93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0.17956218839999999</v>
      </c>
      <c r="AD3">
        <f>SUM(B3:AB3,AI3:AT3)-AC3</f>
        <v>21.196888811600001</v>
      </c>
      <c r="AE3">
        <v>0</v>
      </c>
      <c r="AF3" s="24"/>
      <c r="AG3">
        <f>SUM(AD3:AF3)</f>
        <v>21.196888811600001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14.446451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4.53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0.15940218840000001</v>
      </c>
      <c r="AD4">
        <f t="shared" ref="AD4:AD67" si="1">SUM(B4:AB4,AI4:AT4)-AC4</f>
        <v>18.817048811599999</v>
      </c>
      <c r="AE4">
        <v>0</v>
      </c>
      <c r="AF4" s="24"/>
      <c r="AG4">
        <f t="shared" ref="AG4:AG67" si="2">SUM(AD4:AF4)</f>
        <v>18.817048811599999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14.446451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3.08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0.14722218840000001</v>
      </c>
      <c r="AD5">
        <f t="shared" si="1"/>
        <v>17.379228811600001</v>
      </c>
      <c r="AE5">
        <v>0</v>
      </c>
      <c r="AF5" s="24"/>
      <c r="AG5">
        <f t="shared" si="2"/>
        <v>17.379228811600001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14.446451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1.35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0.13269018839999999</v>
      </c>
      <c r="AD6">
        <f t="shared" si="1"/>
        <v>15.6637608116</v>
      </c>
      <c r="AE6">
        <v>0</v>
      </c>
      <c r="AF6" s="24"/>
      <c r="AG6">
        <f t="shared" si="2"/>
        <v>15.6637608116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14.446451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0.96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0.12941418839999999</v>
      </c>
      <c r="AD7">
        <f t="shared" si="1"/>
        <v>15.2770368116</v>
      </c>
      <c r="AE7">
        <v>0</v>
      </c>
      <c r="AF7" s="24"/>
      <c r="AG7">
        <f t="shared" si="2"/>
        <v>15.2770368116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14.446451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1.25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0.13185018839999998</v>
      </c>
      <c r="AD8">
        <f t="shared" si="1"/>
        <v>15.5646008116</v>
      </c>
      <c r="AE8">
        <v>0</v>
      </c>
      <c r="AF8" s="24"/>
      <c r="AG8">
        <f t="shared" si="2"/>
        <v>15.5646008116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14.444635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0.12133493399999999</v>
      </c>
      <c r="AD9">
        <f t="shared" si="1"/>
        <v>14.323300066</v>
      </c>
      <c r="AE9">
        <v>0</v>
      </c>
      <c r="AF9" s="24"/>
      <c r="AG9">
        <f t="shared" si="2"/>
        <v>14.323300066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13.793163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0.11586256919999999</v>
      </c>
      <c r="AD10">
        <f t="shared" si="1"/>
        <v>13.677300430799999</v>
      </c>
      <c r="AE10">
        <v>0</v>
      </c>
      <c r="AF10" s="24"/>
      <c r="AG10">
        <f t="shared" si="2"/>
        <v>13.677300430799999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12.794676000000001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0.1074752784</v>
      </c>
      <c r="AD11">
        <f t="shared" si="1"/>
        <v>12.6872007216</v>
      </c>
      <c r="AE11">
        <v>0</v>
      </c>
      <c r="AF11" s="24"/>
      <c r="AG11">
        <f t="shared" si="2"/>
        <v>12.6872007216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12.076342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0.1014412728</v>
      </c>
      <c r="AD12">
        <f t="shared" si="1"/>
        <v>11.9749007272</v>
      </c>
      <c r="AE12">
        <v>0</v>
      </c>
      <c r="AF12" s="24"/>
      <c r="AG12">
        <f t="shared" si="2"/>
        <v>11.9749007272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14.446451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0.48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0.12538218839999998</v>
      </c>
      <c r="AD13">
        <f t="shared" si="1"/>
        <v>14.8010688116</v>
      </c>
      <c r="AE13">
        <v>0</v>
      </c>
      <c r="AF13" s="24"/>
      <c r="AG13">
        <f t="shared" si="2"/>
        <v>14.8010688116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14.446451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0.87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0.12865818839999998</v>
      </c>
      <c r="AD14">
        <f t="shared" si="1"/>
        <v>15.1877928116</v>
      </c>
      <c r="AE14">
        <v>0</v>
      </c>
      <c r="AF14" s="24"/>
      <c r="AG14">
        <f t="shared" si="2"/>
        <v>15.1877928116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14.446451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1.83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0.1367221884</v>
      </c>
      <c r="AD15">
        <f t="shared" si="1"/>
        <v>16.139728811600001</v>
      </c>
      <c r="AE15">
        <v>0</v>
      </c>
      <c r="AF15" s="24"/>
      <c r="AG15">
        <f t="shared" si="2"/>
        <v>16.139728811600001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14.446451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1.54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0.13428618839999998</v>
      </c>
      <c r="AD16">
        <f t="shared" si="1"/>
        <v>15.852164811599998</v>
      </c>
      <c r="AE16">
        <v>0</v>
      </c>
      <c r="AF16" s="24"/>
      <c r="AG16">
        <f t="shared" si="2"/>
        <v>15.852164811599998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14.446451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0.48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0.12538218839999998</v>
      </c>
      <c r="AD17">
        <f t="shared" si="1"/>
        <v>14.8010688116</v>
      </c>
      <c r="AE17">
        <v>0</v>
      </c>
      <c r="AF17" s="24"/>
      <c r="AG17">
        <f t="shared" si="2"/>
        <v>14.8010688116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14.446451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1.06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0.1302541884</v>
      </c>
      <c r="AD18">
        <f t="shared" si="1"/>
        <v>15.3761968116</v>
      </c>
      <c r="AE18">
        <v>0</v>
      </c>
      <c r="AF18" s="24"/>
      <c r="AG18">
        <f t="shared" si="2"/>
        <v>15.3761968116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14.446451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1.64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0.13512618839999999</v>
      </c>
      <c r="AD19">
        <f t="shared" si="1"/>
        <v>15.951324811600001</v>
      </c>
      <c r="AE19">
        <v>0</v>
      </c>
      <c r="AF19" s="24"/>
      <c r="AG19">
        <f t="shared" si="2"/>
        <v>15.951324811600001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14.446451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0.16587018840000001</v>
      </c>
      <c r="AD20">
        <f t="shared" si="1"/>
        <v>19.580580811600001</v>
      </c>
      <c r="AE20">
        <v>0</v>
      </c>
      <c r="AF20" s="24"/>
      <c r="AG20">
        <f t="shared" si="2"/>
        <v>19.580580811600001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14.446451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7.32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0.18283818839999999</v>
      </c>
      <c r="AD21">
        <f t="shared" si="1"/>
        <v>21.583612811599998</v>
      </c>
      <c r="AE21">
        <v>0</v>
      </c>
      <c r="AF21" s="24"/>
      <c r="AG21">
        <f t="shared" si="2"/>
        <v>21.583612811599998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14.446451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9.6300000000000008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0.20224218839999997</v>
      </c>
      <c r="AD22">
        <f t="shared" si="1"/>
        <v>23.874208811599999</v>
      </c>
      <c r="AE22">
        <v>0</v>
      </c>
      <c r="AF22" s="24"/>
      <c r="AG22">
        <f t="shared" si="2"/>
        <v>23.874208811599999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14.446451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9.6300000000000008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0.20224218839999997</v>
      </c>
      <c r="AD23">
        <f t="shared" si="1"/>
        <v>23.874208811599999</v>
      </c>
      <c r="AE23">
        <v>0</v>
      </c>
      <c r="AF23" s="24"/>
      <c r="AG23">
        <f t="shared" si="2"/>
        <v>23.874208811599999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14.446451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9.6300000000000008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0.20224218839999997</v>
      </c>
      <c r="AD24">
        <f t="shared" si="1"/>
        <v>23.874208811599999</v>
      </c>
      <c r="AE24">
        <v>0</v>
      </c>
      <c r="AF24" s="24"/>
      <c r="AG24">
        <f t="shared" si="2"/>
        <v>23.874208811599999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14.446451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9.6300000000000008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0.20224218839999997</v>
      </c>
      <c r="AD25">
        <f t="shared" si="1"/>
        <v>23.874208811599999</v>
      </c>
      <c r="AE25">
        <v>0</v>
      </c>
      <c r="AF25" s="24"/>
      <c r="AG25">
        <f t="shared" si="2"/>
        <v>23.874208811599999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14.446451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9.6300000000000008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0.20224218839999997</v>
      </c>
      <c r="AD26">
        <f t="shared" si="1"/>
        <v>23.874208811599999</v>
      </c>
      <c r="AE26">
        <v>0</v>
      </c>
      <c r="AF26" s="24"/>
      <c r="AG26">
        <f t="shared" si="2"/>
        <v>23.874208811599999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14.446451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6.07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0.17233818839999998</v>
      </c>
      <c r="AD27">
        <f t="shared" si="1"/>
        <v>20.344112811599999</v>
      </c>
      <c r="AE27">
        <v>0</v>
      </c>
      <c r="AF27" s="24"/>
      <c r="AG27">
        <f t="shared" si="2"/>
        <v>20.344112811599999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14.446451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9.6300000000000008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0.20224218839999997</v>
      </c>
      <c r="AD28">
        <f t="shared" si="1"/>
        <v>23.874208811599999</v>
      </c>
      <c r="AE28">
        <v>0</v>
      </c>
      <c r="AF28" s="24"/>
      <c r="AG28">
        <f t="shared" si="2"/>
        <v>23.874208811599999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14.446451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9.6300000000000008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0.20224218839999997</v>
      </c>
      <c r="AD29">
        <f t="shared" si="1"/>
        <v>23.874208811599999</v>
      </c>
      <c r="AE29">
        <v>0</v>
      </c>
      <c r="AF29" s="24"/>
      <c r="AG29">
        <f t="shared" si="2"/>
        <v>23.874208811599999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14.446451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9.6300000000000008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0.20224218839999997</v>
      </c>
      <c r="AD30">
        <f t="shared" si="1"/>
        <v>23.874208811599999</v>
      </c>
      <c r="AE30">
        <v>0</v>
      </c>
      <c r="AF30" s="24"/>
      <c r="AG30">
        <f t="shared" si="2"/>
        <v>23.874208811599999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14.446451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7.51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0.1844341884</v>
      </c>
      <c r="AD31">
        <f t="shared" si="1"/>
        <v>21.7720168116</v>
      </c>
      <c r="AE31">
        <v>0</v>
      </c>
      <c r="AF31" s="24"/>
      <c r="AG31">
        <f t="shared" si="2"/>
        <v>21.7720168116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14.446451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9.6300000000000008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0.20224218839999997</v>
      </c>
      <c r="AD32">
        <f t="shared" si="1"/>
        <v>23.874208811599999</v>
      </c>
      <c r="AE32">
        <v>0</v>
      </c>
      <c r="AF32" s="24"/>
      <c r="AG32">
        <f t="shared" si="2"/>
        <v>23.874208811599999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14.446451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0.16587018840000001</v>
      </c>
      <c r="AD33">
        <f t="shared" si="1"/>
        <v>19.580580811600001</v>
      </c>
      <c r="AE33">
        <v>0</v>
      </c>
      <c r="AF33" s="24"/>
      <c r="AG33">
        <f t="shared" si="2"/>
        <v>19.580580811600001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14.446451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7.61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0.18527418839999998</v>
      </c>
      <c r="AD34">
        <f t="shared" si="1"/>
        <v>21.871176811599998</v>
      </c>
      <c r="AE34">
        <v>0</v>
      </c>
      <c r="AF34" s="24"/>
      <c r="AG34">
        <f t="shared" si="2"/>
        <v>21.871176811599998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14.446451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9.6300000000000008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0.20224218839999997</v>
      </c>
      <c r="AD35">
        <f t="shared" si="1"/>
        <v>23.874208811599999</v>
      </c>
      <c r="AE35">
        <v>0</v>
      </c>
      <c r="AF35" s="24"/>
      <c r="AG35">
        <f t="shared" si="2"/>
        <v>23.874208811599999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14.446451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1.04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0.18762618839999995</v>
      </c>
      <c r="AD36">
        <f t="shared" si="1"/>
        <v>22.148824811599997</v>
      </c>
      <c r="AE36">
        <v>0</v>
      </c>
      <c r="AF36" s="24"/>
      <c r="AG36">
        <f t="shared" si="2"/>
        <v>22.148824811599997</v>
      </c>
      <c r="AI36" s="34">
        <f>PXIL!M36</f>
        <v>0</v>
      </c>
      <c r="AJ36" s="34">
        <f>PXIL!S36</f>
        <v>0</v>
      </c>
      <c r="AK36" s="34">
        <f>RTM_IEX!M36</f>
        <v>6.85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14.446451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3.16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0.20157018839999999</v>
      </c>
      <c r="AD37">
        <f t="shared" si="1"/>
        <v>23.794880811599999</v>
      </c>
      <c r="AE37">
        <v>0</v>
      </c>
      <c r="AF37" s="24"/>
      <c r="AG37">
        <f t="shared" si="2"/>
        <v>23.794880811599999</v>
      </c>
      <c r="AI37" s="34">
        <f>PXIL!M37</f>
        <v>0</v>
      </c>
      <c r="AJ37" s="34">
        <f>PXIL!S37</f>
        <v>0</v>
      </c>
      <c r="AK37" s="34">
        <f>RTM_IEX!M37</f>
        <v>6.39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14.446451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4.96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0.20266218839999997</v>
      </c>
      <c r="AD38">
        <f t="shared" si="1"/>
        <v>23.923788811599998</v>
      </c>
      <c r="AE38">
        <v>0</v>
      </c>
      <c r="AF38" s="24"/>
      <c r="AG38">
        <f t="shared" si="2"/>
        <v>23.923788811599998</v>
      </c>
      <c r="AI38" s="34">
        <f>PXIL!M38</f>
        <v>0</v>
      </c>
      <c r="AJ38" s="34">
        <f>PXIL!S38</f>
        <v>0</v>
      </c>
      <c r="AK38" s="34">
        <f>RTM_IEX!M38</f>
        <v>4.72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14.446451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8.75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0.20140218839999999</v>
      </c>
      <c r="AD39">
        <f t="shared" si="1"/>
        <v>23.775048811600001</v>
      </c>
      <c r="AE39">
        <v>0</v>
      </c>
      <c r="AF39" s="24"/>
      <c r="AG39">
        <f t="shared" si="2"/>
        <v>23.775048811600001</v>
      </c>
      <c r="AI39" s="34">
        <f>PXIL!M39</f>
        <v>0</v>
      </c>
      <c r="AJ39" s="34">
        <f>PXIL!S39</f>
        <v>0</v>
      </c>
      <c r="AK39" s="34">
        <f>RTM_IEX!M39</f>
        <v>0.78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14.446451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0.35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0.18115818839999998</v>
      </c>
      <c r="AD40">
        <f t="shared" si="1"/>
        <v>21.385292811599999</v>
      </c>
      <c r="AE40">
        <v>0</v>
      </c>
      <c r="AF40" s="24"/>
      <c r="AG40">
        <f t="shared" si="2"/>
        <v>21.385292811599999</v>
      </c>
      <c r="AI40" s="34">
        <f>PXIL!M40</f>
        <v>0</v>
      </c>
      <c r="AJ40" s="34">
        <f>PXIL!S40</f>
        <v>0</v>
      </c>
      <c r="AK40" s="34">
        <f>RTM_IEX!M40</f>
        <v>6.77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14.446451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9.6300000000000008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0.20224218839999997</v>
      </c>
      <c r="AD41">
        <f t="shared" si="1"/>
        <v>23.874208811599999</v>
      </c>
      <c r="AE41">
        <v>0</v>
      </c>
      <c r="AF41" s="24"/>
      <c r="AG41">
        <f t="shared" si="2"/>
        <v>23.874208811599999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14.446451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9.6300000000000008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0.20224218839999997</v>
      </c>
      <c r="AD42">
        <f t="shared" si="1"/>
        <v>23.874208811599999</v>
      </c>
      <c r="AE42">
        <v>0</v>
      </c>
      <c r="AF42" s="24"/>
      <c r="AG42">
        <f t="shared" si="2"/>
        <v>23.874208811599999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14.446451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9.6300000000000008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0.20224218839999997</v>
      </c>
      <c r="AD43">
        <f t="shared" si="1"/>
        <v>23.874208811599999</v>
      </c>
      <c r="AE43">
        <v>0</v>
      </c>
      <c r="AF43" s="24"/>
      <c r="AG43">
        <f t="shared" si="2"/>
        <v>23.874208811599999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14.446451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9.6300000000000008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0.20224218839999997</v>
      </c>
      <c r="AD44">
        <f t="shared" si="1"/>
        <v>23.874208811599999</v>
      </c>
      <c r="AE44">
        <v>0</v>
      </c>
      <c r="AF44" s="24"/>
      <c r="AG44">
        <f t="shared" si="2"/>
        <v>23.874208811599999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14.446451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5.78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0.16990218839999999</v>
      </c>
      <c r="AD45">
        <f t="shared" si="1"/>
        <v>20.056548811600003</v>
      </c>
      <c r="AE45">
        <v>0</v>
      </c>
      <c r="AF45" s="24"/>
      <c r="AG45">
        <f t="shared" si="2"/>
        <v>20.056548811600003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14.446451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7.51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0.1844341884</v>
      </c>
      <c r="AD46">
        <f t="shared" si="1"/>
        <v>21.7720168116</v>
      </c>
      <c r="AE46">
        <v>0</v>
      </c>
      <c r="AF46" s="24"/>
      <c r="AG46">
        <f t="shared" si="2"/>
        <v>21.7720168116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14.446451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7.22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0.18199818839999998</v>
      </c>
      <c r="AD47">
        <f t="shared" si="1"/>
        <v>21.484452811599997</v>
      </c>
      <c r="AE47">
        <v>0</v>
      </c>
      <c r="AF47" s="24"/>
      <c r="AG47">
        <f t="shared" si="2"/>
        <v>21.484452811599997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14.446451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5.2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0.16503018839999997</v>
      </c>
      <c r="AD48">
        <f t="shared" si="1"/>
        <v>19.4814208116</v>
      </c>
      <c r="AE48">
        <v>0</v>
      </c>
      <c r="AF48" s="24"/>
      <c r="AG48">
        <f t="shared" si="2"/>
        <v>19.4814208116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14.446451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3.27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0.1488181884</v>
      </c>
      <c r="AD49">
        <f t="shared" si="1"/>
        <v>17.567632811599999</v>
      </c>
      <c r="AE49">
        <v>0</v>
      </c>
      <c r="AF49" s="24"/>
      <c r="AG49">
        <f t="shared" si="2"/>
        <v>17.567632811599999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14.446451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5.68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0.16906218839999998</v>
      </c>
      <c r="AD50">
        <f t="shared" si="1"/>
        <v>19.957388811599998</v>
      </c>
      <c r="AE50">
        <v>0</v>
      </c>
      <c r="AF50" s="24"/>
      <c r="AG50">
        <f t="shared" si="2"/>
        <v>19.957388811599998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14.446451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7.99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0.18846618839999998</v>
      </c>
      <c r="AD51">
        <f t="shared" si="1"/>
        <v>22.247984811599999</v>
      </c>
      <c r="AE51">
        <v>0</v>
      </c>
      <c r="AF51" s="24"/>
      <c r="AG51">
        <f t="shared" si="2"/>
        <v>22.247984811599999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14.446451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4.53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0.15940218840000001</v>
      </c>
      <c r="AD52">
        <f t="shared" si="1"/>
        <v>18.817048811599999</v>
      </c>
      <c r="AE52">
        <v>0</v>
      </c>
      <c r="AF52" s="24"/>
      <c r="AG52">
        <f t="shared" si="2"/>
        <v>18.817048811599999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14.446451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6.36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0.17477418839999997</v>
      </c>
      <c r="AD53">
        <f t="shared" si="1"/>
        <v>20.631676811599998</v>
      </c>
      <c r="AE53">
        <v>0</v>
      </c>
      <c r="AF53" s="24"/>
      <c r="AG53">
        <f t="shared" si="2"/>
        <v>20.631676811599998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14.446451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6.16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0.17309418839999999</v>
      </c>
      <c r="AD54">
        <f t="shared" si="1"/>
        <v>20.4333568116</v>
      </c>
      <c r="AE54">
        <v>0</v>
      </c>
      <c r="AF54" s="24"/>
      <c r="AG54">
        <f t="shared" si="2"/>
        <v>20.4333568116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14.446451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9.6300000000000008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0.20224218839999997</v>
      </c>
      <c r="AD55">
        <f t="shared" si="1"/>
        <v>23.874208811599999</v>
      </c>
      <c r="AE55">
        <v>0</v>
      </c>
      <c r="AF55" s="24"/>
      <c r="AG55">
        <f t="shared" si="2"/>
        <v>23.874208811599999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14.446451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9.6300000000000008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0.20224218839999997</v>
      </c>
      <c r="AD56">
        <f t="shared" si="1"/>
        <v>23.874208811599999</v>
      </c>
      <c r="AE56">
        <v>0</v>
      </c>
      <c r="AF56" s="24"/>
      <c r="AG56">
        <f t="shared" si="2"/>
        <v>23.874208811599999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14.446451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9.6300000000000008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0.20224218839999997</v>
      </c>
      <c r="AD57">
        <f t="shared" si="1"/>
        <v>23.874208811599999</v>
      </c>
      <c r="AE57">
        <v>0</v>
      </c>
      <c r="AF57" s="24"/>
      <c r="AG57">
        <f t="shared" si="2"/>
        <v>23.874208811599999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14.446451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3.95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0.15453018839999999</v>
      </c>
      <c r="AD58">
        <f t="shared" si="1"/>
        <v>18.2419208116</v>
      </c>
      <c r="AE58">
        <v>0</v>
      </c>
      <c r="AF58" s="24"/>
      <c r="AG58">
        <f t="shared" si="2"/>
        <v>18.2419208116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14.446451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5.78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0.16990218839999999</v>
      </c>
      <c r="AD59">
        <f t="shared" si="1"/>
        <v>20.056548811600003</v>
      </c>
      <c r="AE59">
        <v>0</v>
      </c>
      <c r="AF59" s="24"/>
      <c r="AG59">
        <f t="shared" si="2"/>
        <v>20.056548811600003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14.446451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9.6300000000000008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0.20224218839999997</v>
      </c>
      <c r="AD60">
        <f t="shared" si="1"/>
        <v>23.874208811599999</v>
      </c>
      <c r="AE60">
        <v>0</v>
      </c>
      <c r="AF60" s="24"/>
      <c r="AG60">
        <f t="shared" si="2"/>
        <v>23.874208811599999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14.446451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9.6300000000000008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0.20224218839999997</v>
      </c>
      <c r="AD61">
        <f t="shared" si="1"/>
        <v>23.874208811599999</v>
      </c>
      <c r="AE61">
        <v>0</v>
      </c>
      <c r="AF61" s="24"/>
      <c r="AG61">
        <f t="shared" si="2"/>
        <v>23.874208811599999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14.446451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9.6300000000000008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0.20224218839999997</v>
      </c>
      <c r="AD62">
        <f t="shared" si="1"/>
        <v>23.874208811599999</v>
      </c>
      <c r="AE62">
        <v>0</v>
      </c>
      <c r="AF62" s="24"/>
      <c r="AG62">
        <f t="shared" si="2"/>
        <v>23.874208811599999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14.446451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9.6300000000000008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0.20224218839999997</v>
      </c>
      <c r="AD63">
        <f t="shared" si="1"/>
        <v>23.874208811599999</v>
      </c>
      <c r="AE63">
        <v>0</v>
      </c>
      <c r="AF63" s="24"/>
      <c r="AG63">
        <f t="shared" si="2"/>
        <v>23.874208811599999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14.446451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9.6300000000000008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0.20224218839999997</v>
      </c>
      <c r="AD64">
        <f t="shared" si="1"/>
        <v>23.874208811599999</v>
      </c>
      <c r="AE64">
        <v>0</v>
      </c>
      <c r="AF64" s="24"/>
      <c r="AG64">
        <f t="shared" si="2"/>
        <v>23.874208811599999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14.446451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9.6300000000000008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0.20224218839999997</v>
      </c>
      <c r="AD65">
        <f t="shared" si="1"/>
        <v>23.874208811599999</v>
      </c>
      <c r="AE65">
        <v>0</v>
      </c>
      <c r="AF65" s="24"/>
      <c r="AG65">
        <f t="shared" si="2"/>
        <v>23.874208811599999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14.446451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9.6300000000000008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0.28313418839999999</v>
      </c>
      <c r="AD66">
        <f t="shared" si="1"/>
        <v>33.423316811600003</v>
      </c>
      <c r="AE66">
        <v>0</v>
      </c>
      <c r="AF66" s="24"/>
      <c r="AG66">
        <f t="shared" si="2"/>
        <v>33.423316811600003</v>
      </c>
      <c r="AI66" s="34">
        <f>PXIL!M66</f>
        <v>0</v>
      </c>
      <c r="AJ66" s="34">
        <f>PXIL!S66</f>
        <v>0</v>
      </c>
      <c r="AK66" s="34">
        <f>RTM_IEX!M66</f>
        <v>9.6300000000000008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14.446451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9.6300000000000008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0.20224218839999997</v>
      </c>
      <c r="AD67">
        <f t="shared" si="1"/>
        <v>23.874208811599999</v>
      </c>
      <c r="AE67">
        <v>0</v>
      </c>
      <c r="AF67" s="24"/>
      <c r="AG67">
        <f t="shared" si="2"/>
        <v>23.874208811599999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14.446451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9.6300000000000008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0.20224218839999997</v>
      </c>
      <c r="AD68">
        <f t="shared" ref="AD68:AD98" si="4">SUM(B68:AB68,AI68:AT68)-AC68</f>
        <v>23.874208811599999</v>
      </c>
      <c r="AE68">
        <v>0</v>
      </c>
      <c r="AF68" s="24"/>
      <c r="AG68">
        <f t="shared" ref="AG68:AG98" si="5">SUM(AD68:AF68)</f>
        <v>23.874208811599999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14.446451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9.6300000000000008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0.20224218839999997</v>
      </c>
      <c r="AD69">
        <f t="shared" si="4"/>
        <v>23.874208811599999</v>
      </c>
      <c r="AE69">
        <v>0</v>
      </c>
      <c r="AF69" s="24"/>
      <c r="AG69">
        <f t="shared" si="5"/>
        <v>23.874208811599999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14.446451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8.76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0.19493418839999999</v>
      </c>
      <c r="AD70">
        <f t="shared" si="4"/>
        <v>23.0115168116</v>
      </c>
      <c r="AE70">
        <v>0</v>
      </c>
      <c r="AF70" s="24"/>
      <c r="AG70">
        <f t="shared" si="5"/>
        <v>23.0115168116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14.446451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9.6300000000000008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0.20224218839999997</v>
      </c>
      <c r="AD71">
        <f t="shared" si="4"/>
        <v>23.874208811599999</v>
      </c>
      <c r="AE71">
        <v>0</v>
      </c>
      <c r="AF71" s="24"/>
      <c r="AG71">
        <f t="shared" si="5"/>
        <v>23.874208811599999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14.446451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8.65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0.19527018840000002</v>
      </c>
      <c r="AD72">
        <f t="shared" si="4"/>
        <v>23.051180811600002</v>
      </c>
      <c r="AE72">
        <v>0</v>
      </c>
      <c r="AF72" s="24"/>
      <c r="AG72">
        <f t="shared" si="5"/>
        <v>23.051180811600002</v>
      </c>
      <c r="AI72" s="34">
        <f>PXIL!M72</f>
        <v>0</v>
      </c>
      <c r="AJ72" s="34">
        <f>PXIL!S72</f>
        <v>0</v>
      </c>
      <c r="AK72" s="34">
        <f>RTM_IEX!M72</f>
        <v>0.15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14.446451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0.18468618839999998</v>
      </c>
      <c r="AD73">
        <f t="shared" si="4"/>
        <v>21.801764811599998</v>
      </c>
      <c r="AE73">
        <v>0</v>
      </c>
      <c r="AF73" s="24"/>
      <c r="AG73">
        <f t="shared" si="5"/>
        <v>21.801764811599998</v>
      </c>
      <c r="AI73" s="34">
        <f>PXIL!M73</f>
        <v>0</v>
      </c>
      <c r="AJ73" s="34">
        <f>PXIL!S73</f>
        <v>0</v>
      </c>
      <c r="AK73" s="34">
        <f>RTM_IEX!M73</f>
        <v>0.24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14.446451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5.24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0.16948218839999998</v>
      </c>
      <c r="AD74">
        <f t="shared" si="4"/>
        <v>20.006968811599997</v>
      </c>
      <c r="AE74">
        <v>0</v>
      </c>
      <c r="AF74" s="24"/>
      <c r="AG74">
        <f t="shared" si="5"/>
        <v>20.006968811599997</v>
      </c>
      <c r="AI74" s="34">
        <f>PXIL!M74</f>
        <v>0</v>
      </c>
      <c r="AJ74" s="34">
        <f>PXIL!S74</f>
        <v>0</v>
      </c>
      <c r="AK74" s="34">
        <f>RTM_IEX!M74</f>
        <v>0.49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14.446451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6.31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0.17830218839999998</v>
      </c>
      <c r="AD75">
        <f t="shared" si="4"/>
        <v>21.048148811599997</v>
      </c>
      <c r="AE75">
        <v>0</v>
      </c>
      <c r="AF75" s="24"/>
      <c r="AG75">
        <f t="shared" si="5"/>
        <v>21.048148811599997</v>
      </c>
      <c r="AI75" s="34">
        <f>PXIL!M75</f>
        <v>0</v>
      </c>
      <c r="AJ75" s="34">
        <f>PXIL!S75</f>
        <v>0</v>
      </c>
      <c r="AK75" s="34">
        <f>RTM_IEX!M75</f>
        <v>0.47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14.446451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5.37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0.16931418839999998</v>
      </c>
      <c r="AD76">
        <f t="shared" si="4"/>
        <v>19.987136811599999</v>
      </c>
      <c r="AE76">
        <v>0</v>
      </c>
      <c r="AF76" s="24"/>
      <c r="AG76">
        <f t="shared" si="5"/>
        <v>19.987136811599999</v>
      </c>
      <c r="AI76" s="34">
        <f>PXIL!M76</f>
        <v>0</v>
      </c>
      <c r="AJ76" s="34">
        <f>PXIL!S76</f>
        <v>0</v>
      </c>
      <c r="AK76" s="34">
        <f>RTM_IEX!M76</f>
        <v>0.34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14.446451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7.65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0.19123818840000001</v>
      </c>
      <c r="AD77">
        <f t="shared" si="4"/>
        <v>22.575212811600004</v>
      </c>
      <c r="AE77">
        <v>0</v>
      </c>
      <c r="AF77" s="24"/>
      <c r="AG77">
        <f t="shared" si="5"/>
        <v>22.575212811600004</v>
      </c>
      <c r="AI77" s="34">
        <f>PXIL!M77</f>
        <v>0</v>
      </c>
      <c r="AJ77" s="34">
        <f>PXIL!S77</f>
        <v>0</v>
      </c>
      <c r="AK77" s="34">
        <f>RTM_IEX!M77</f>
        <v>0.67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14.446451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8.7100000000000009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0.19745418839999998</v>
      </c>
      <c r="AD78">
        <f t="shared" si="4"/>
        <v>23.308996811600004</v>
      </c>
      <c r="AE78">
        <v>0</v>
      </c>
      <c r="AF78" s="24"/>
      <c r="AG78">
        <f t="shared" si="5"/>
        <v>23.308996811600004</v>
      </c>
      <c r="AI78" s="34">
        <f>PXIL!M78</f>
        <v>0</v>
      </c>
      <c r="AJ78" s="34">
        <f>PXIL!S78</f>
        <v>0</v>
      </c>
      <c r="AK78" s="34">
        <f>RTM_IEX!M78</f>
        <v>0.35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14.446451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7.32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0.18283818839999999</v>
      </c>
      <c r="AD79">
        <f t="shared" si="4"/>
        <v>21.583612811599998</v>
      </c>
      <c r="AE79">
        <v>0</v>
      </c>
      <c r="AF79" s="24"/>
      <c r="AG79">
        <f t="shared" si="5"/>
        <v>21.583612811599998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14.446451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9.6300000000000008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0.20224218839999997</v>
      </c>
      <c r="AD80">
        <f t="shared" si="4"/>
        <v>23.874208811599999</v>
      </c>
      <c r="AE80">
        <v>0</v>
      </c>
      <c r="AF80" s="24"/>
      <c r="AG80">
        <f t="shared" si="5"/>
        <v>23.874208811599999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14.446451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9.6300000000000008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0.20224218839999997</v>
      </c>
      <c r="AD81">
        <f t="shared" si="4"/>
        <v>23.874208811599999</v>
      </c>
      <c r="AE81">
        <v>0</v>
      </c>
      <c r="AF81" s="24"/>
      <c r="AG81">
        <f t="shared" si="5"/>
        <v>23.874208811599999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14.446451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9.6300000000000008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0.20224218839999997</v>
      </c>
      <c r="AD82">
        <f t="shared" si="4"/>
        <v>23.874208811599999</v>
      </c>
      <c r="AE82">
        <v>0</v>
      </c>
      <c r="AF82" s="24"/>
      <c r="AG82">
        <f t="shared" si="5"/>
        <v>23.874208811599999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14.446451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9.6300000000000008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0.20224218839999997</v>
      </c>
      <c r="AD83">
        <f t="shared" si="4"/>
        <v>23.874208811599999</v>
      </c>
      <c r="AE83">
        <v>0</v>
      </c>
      <c r="AF83" s="24"/>
      <c r="AG83">
        <f t="shared" si="5"/>
        <v>23.874208811599999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14.446451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9.6300000000000008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0.20224218839999997</v>
      </c>
      <c r="AD84">
        <f t="shared" si="4"/>
        <v>23.874208811599999</v>
      </c>
      <c r="AE84">
        <v>0</v>
      </c>
      <c r="AF84" s="24"/>
      <c r="AG84">
        <f t="shared" si="5"/>
        <v>23.874208811599999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14.446451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9.6300000000000008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0.20224218839999997</v>
      </c>
      <c r="AD85">
        <f t="shared" si="4"/>
        <v>23.874208811599999</v>
      </c>
      <c r="AE85">
        <v>0</v>
      </c>
      <c r="AF85" s="24"/>
      <c r="AG85">
        <f t="shared" si="5"/>
        <v>23.874208811599999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14.446451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9.6300000000000008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0.20224218839999997</v>
      </c>
      <c r="AD86">
        <f t="shared" si="4"/>
        <v>23.874208811599999</v>
      </c>
      <c r="AE86">
        <v>0</v>
      </c>
      <c r="AF86" s="24"/>
      <c r="AG86">
        <f t="shared" si="5"/>
        <v>23.874208811599999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14.446451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0.18771018840000001</v>
      </c>
      <c r="AD87">
        <f t="shared" si="4"/>
        <v>22.158740811600001</v>
      </c>
      <c r="AE87">
        <v>0</v>
      </c>
      <c r="AF87" s="24"/>
      <c r="AG87">
        <f t="shared" si="5"/>
        <v>22.158740811600001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14.446451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9.6300000000000008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0.20224218839999997</v>
      </c>
      <c r="AD88">
        <f t="shared" si="4"/>
        <v>23.874208811599999</v>
      </c>
      <c r="AE88">
        <v>0</v>
      </c>
      <c r="AF88" s="24"/>
      <c r="AG88">
        <f t="shared" si="5"/>
        <v>23.874208811599999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14.446451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9.6300000000000008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0.20224218839999997</v>
      </c>
      <c r="AD89">
        <f t="shared" si="4"/>
        <v>23.874208811599999</v>
      </c>
      <c r="AE89">
        <v>0</v>
      </c>
      <c r="AF89" s="24"/>
      <c r="AG89">
        <f t="shared" si="5"/>
        <v>23.874208811599999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14.446451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7.51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0.1844341884</v>
      </c>
      <c r="AD90">
        <f t="shared" si="4"/>
        <v>21.7720168116</v>
      </c>
      <c r="AE90">
        <v>0</v>
      </c>
      <c r="AF90" s="24"/>
      <c r="AG90">
        <f t="shared" si="5"/>
        <v>21.7720168116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14.446451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0.18603018839999999</v>
      </c>
      <c r="AD91">
        <f t="shared" si="4"/>
        <v>21.960420811599999</v>
      </c>
      <c r="AE91">
        <v>0</v>
      </c>
      <c r="AF91" s="24"/>
      <c r="AG91">
        <f t="shared" si="5"/>
        <v>21.960420811599999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14.446451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9.6300000000000008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0.20224218839999997</v>
      </c>
      <c r="AD92">
        <f t="shared" si="4"/>
        <v>23.874208811599999</v>
      </c>
      <c r="AE92">
        <v>0</v>
      </c>
      <c r="AF92" s="24"/>
      <c r="AG92">
        <f t="shared" si="5"/>
        <v>23.874208811599999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14.446451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8.2799999999999994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0.19090218839999998</v>
      </c>
      <c r="AD93">
        <f t="shared" si="4"/>
        <v>22.535548811599998</v>
      </c>
      <c r="AE93">
        <v>0</v>
      </c>
      <c r="AF93" s="24"/>
      <c r="AG93">
        <f t="shared" si="5"/>
        <v>22.535548811599998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14.446451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7.32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0.18283818839999999</v>
      </c>
      <c r="AD94">
        <f t="shared" si="4"/>
        <v>21.583612811599998</v>
      </c>
      <c r="AE94">
        <v>0</v>
      </c>
      <c r="AF94" s="24"/>
      <c r="AG94">
        <f t="shared" si="5"/>
        <v>21.583612811599998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14.446451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7.22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0.18199818839999998</v>
      </c>
      <c r="AD95">
        <f t="shared" si="4"/>
        <v>21.484452811599997</v>
      </c>
      <c r="AE95">
        <v>0</v>
      </c>
      <c r="AF95" s="24"/>
      <c r="AG95">
        <f t="shared" si="5"/>
        <v>21.484452811599997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14.446451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0.16343418840000001</v>
      </c>
      <c r="AD96">
        <f t="shared" si="4"/>
        <v>19.293016811600001</v>
      </c>
      <c r="AE96">
        <v>0</v>
      </c>
      <c r="AF96" s="24"/>
      <c r="AG96">
        <f t="shared" si="5"/>
        <v>19.293016811600001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14.446451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6.36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0.17477418839999997</v>
      </c>
      <c r="AD97">
        <f t="shared" si="4"/>
        <v>20.631676811599998</v>
      </c>
      <c r="AE97">
        <v>0</v>
      </c>
      <c r="AF97" s="24"/>
      <c r="AG97">
        <f t="shared" si="5"/>
        <v>20.631676811599998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14.446451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5.39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0.16662618839999999</v>
      </c>
      <c r="AD98">
        <f t="shared" si="4"/>
        <v>19.669824811600002</v>
      </c>
      <c r="AE98">
        <v>0</v>
      </c>
      <c r="AF98" s="24"/>
      <c r="AG98">
        <f t="shared" si="5"/>
        <v>19.669824811600002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0.34554557700000044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0.16168499999999997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4.3402218467999982E-3</v>
      </c>
      <c r="AD99">
        <f t="shared" si="6"/>
        <v>0.51235285515320039</v>
      </c>
      <c r="AE99">
        <f t="shared" ref="AE99:AT99" si="8">SUM(AE3:AE98)/4000</f>
        <v>0</v>
      </c>
      <c r="AG99">
        <f t="shared" si="8"/>
        <v>0.51235285515320039</v>
      </c>
      <c r="AI99">
        <f t="shared" si="8"/>
        <v>0</v>
      </c>
      <c r="AJ99">
        <f t="shared" si="8"/>
        <v>0</v>
      </c>
      <c r="AK99">
        <f t="shared" si="8"/>
        <v>9.4625000000000022E-3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'[1]25'!B5</f>
        <v>265</v>
      </c>
      <c r="C3" s="16">
        <f>'[1]25'!C5</f>
        <v>0</v>
      </c>
      <c r="D3" s="16">
        <f>'[1]25'!D5</f>
        <v>75</v>
      </c>
      <c r="E3" s="16">
        <f>'[1]25'!E5</f>
        <v>0</v>
      </c>
      <c r="F3" s="15">
        <f>SUM(B3:E3)</f>
        <v>340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265</v>
      </c>
      <c r="C4" s="16">
        <f>'[1]25'!C6</f>
        <v>0</v>
      </c>
      <c r="D4" s="16">
        <f>'[1]25'!D6</f>
        <v>75</v>
      </c>
      <c r="E4" s="16">
        <f>'[1]25'!E6</f>
        <v>0</v>
      </c>
      <c r="F4" s="15">
        <f>SUM(B4:E4)</f>
        <v>340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265</v>
      </c>
      <c r="C5" s="16">
        <f>'[1]25'!C7</f>
        <v>0</v>
      </c>
      <c r="D5" s="16">
        <f>'[1]25'!D7</f>
        <v>75</v>
      </c>
      <c r="E5" s="16">
        <f>'[1]25'!E7</f>
        <v>0</v>
      </c>
      <c r="F5" s="15">
        <f t="shared" ref="F5:F68" si="6">SUM(B5:E5)</f>
        <v>340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'[1]25'!B8</f>
        <v>265</v>
      </c>
      <c r="C6" s="16">
        <f>'[1]25'!C8</f>
        <v>0</v>
      </c>
      <c r="D6" s="16">
        <f>'[1]25'!D8</f>
        <v>75</v>
      </c>
      <c r="E6" s="16">
        <f>'[1]25'!E8</f>
        <v>0</v>
      </c>
      <c r="F6" s="15">
        <f t="shared" si="6"/>
        <v>340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265</v>
      </c>
      <c r="C7" s="16">
        <f>'[1]25'!C9</f>
        <v>0</v>
      </c>
      <c r="D7" s="16">
        <f>'[1]25'!D9</f>
        <v>75</v>
      </c>
      <c r="E7" s="16">
        <f>'[1]25'!E9</f>
        <v>0</v>
      </c>
      <c r="F7" s="15">
        <f t="shared" si="6"/>
        <v>340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265</v>
      </c>
      <c r="C8" s="16">
        <f>'[1]25'!C10</f>
        <v>0</v>
      </c>
      <c r="D8" s="16">
        <f>'[1]25'!D10</f>
        <v>75</v>
      </c>
      <c r="E8" s="16">
        <f>'[1]25'!E10</f>
        <v>0</v>
      </c>
      <c r="F8" s="15">
        <f t="shared" si="6"/>
        <v>340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265</v>
      </c>
      <c r="C9" s="16">
        <f>'[1]25'!C11</f>
        <v>0</v>
      </c>
      <c r="D9" s="16">
        <f>'[1]25'!D11</f>
        <v>75</v>
      </c>
      <c r="E9" s="16">
        <f>'[1]25'!E11</f>
        <v>0</v>
      </c>
      <c r="F9" s="15">
        <f t="shared" si="6"/>
        <v>340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265</v>
      </c>
      <c r="C10" s="16">
        <f>'[1]25'!C12</f>
        <v>0</v>
      </c>
      <c r="D10" s="16">
        <f>'[1]25'!D12</f>
        <v>75</v>
      </c>
      <c r="E10" s="16">
        <f>'[1]25'!E12</f>
        <v>0</v>
      </c>
      <c r="F10" s="15">
        <f t="shared" si="6"/>
        <v>340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265</v>
      </c>
      <c r="C11" s="16">
        <f>'[1]25'!C13</f>
        <v>0</v>
      </c>
      <c r="D11" s="16">
        <f>'[1]25'!D13</f>
        <v>75</v>
      </c>
      <c r="E11" s="16">
        <f>'[1]25'!E13</f>
        <v>0</v>
      </c>
      <c r="F11" s="15">
        <f t="shared" si="6"/>
        <v>340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265</v>
      </c>
      <c r="C12" s="16">
        <f>'[1]25'!C14</f>
        <v>0</v>
      </c>
      <c r="D12" s="16">
        <f>'[1]25'!D14</f>
        <v>75</v>
      </c>
      <c r="E12" s="16">
        <f>'[1]25'!E14</f>
        <v>0</v>
      </c>
      <c r="F12" s="15">
        <f t="shared" si="6"/>
        <v>340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265</v>
      </c>
      <c r="C13" s="16">
        <f>'[1]25'!C15</f>
        <v>0</v>
      </c>
      <c r="D13" s="16">
        <f>'[1]25'!D15</f>
        <v>75</v>
      </c>
      <c r="E13" s="16">
        <f>'[1]25'!E15</f>
        <v>0</v>
      </c>
      <c r="F13" s="15">
        <f t="shared" si="6"/>
        <v>340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265</v>
      </c>
      <c r="C14" s="16">
        <f>'[1]25'!C16</f>
        <v>0</v>
      </c>
      <c r="D14" s="16">
        <f>'[1]25'!D16</f>
        <v>75</v>
      </c>
      <c r="E14" s="16">
        <f>'[1]25'!E16</f>
        <v>0</v>
      </c>
      <c r="F14" s="15">
        <f t="shared" si="6"/>
        <v>340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265</v>
      </c>
      <c r="C15" s="16">
        <f>'[1]25'!C17</f>
        <v>0</v>
      </c>
      <c r="D15" s="16">
        <f>'[1]25'!D17</f>
        <v>75</v>
      </c>
      <c r="E15" s="16">
        <f>'[1]25'!E17</f>
        <v>0</v>
      </c>
      <c r="F15" s="15">
        <f t="shared" si="6"/>
        <v>340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265</v>
      </c>
      <c r="C16" s="16">
        <f>'[1]25'!C18</f>
        <v>0</v>
      </c>
      <c r="D16" s="16">
        <f>'[1]25'!D18</f>
        <v>75</v>
      </c>
      <c r="E16" s="16">
        <f>'[1]25'!E18</f>
        <v>0</v>
      </c>
      <c r="F16" s="15">
        <f t="shared" si="6"/>
        <v>340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265</v>
      </c>
      <c r="C17" s="16">
        <f>'[1]25'!C19</f>
        <v>0</v>
      </c>
      <c r="D17" s="16">
        <f>'[1]25'!D19</f>
        <v>75</v>
      </c>
      <c r="E17" s="16">
        <f>'[1]25'!E19</f>
        <v>0</v>
      </c>
      <c r="F17" s="15">
        <f t="shared" si="6"/>
        <v>340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265</v>
      </c>
      <c r="C18" s="16">
        <f>'[1]25'!C20</f>
        <v>0</v>
      </c>
      <c r="D18" s="16">
        <f>'[1]25'!D20</f>
        <v>75</v>
      </c>
      <c r="E18" s="16">
        <f>'[1]25'!E20</f>
        <v>0</v>
      </c>
      <c r="F18" s="15">
        <f t="shared" si="6"/>
        <v>340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265</v>
      </c>
      <c r="C19" s="16">
        <f>'[1]25'!C21</f>
        <v>0</v>
      </c>
      <c r="D19" s="16">
        <f>'[1]25'!D21</f>
        <v>75</v>
      </c>
      <c r="E19" s="16">
        <f>'[1]25'!E21</f>
        <v>0</v>
      </c>
      <c r="F19" s="15">
        <f t="shared" si="6"/>
        <v>340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265</v>
      </c>
      <c r="C20" s="16">
        <f>'[1]25'!C22</f>
        <v>0</v>
      </c>
      <c r="D20" s="16">
        <f>'[1]25'!D22</f>
        <v>75</v>
      </c>
      <c r="E20" s="16">
        <f>'[1]25'!E22</f>
        <v>0</v>
      </c>
      <c r="F20" s="15">
        <f t="shared" si="6"/>
        <v>340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265</v>
      </c>
      <c r="C21" s="16">
        <f>'[1]25'!C23</f>
        <v>0</v>
      </c>
      <c r="D21" s="16">
        <f>'[1]25'!D23</f>
        <v>75</v>
      </c>
      <c r="E21" s="16">
        <f>'[1]25'!E23</f>
        <v>0</v>
      </c>
      <c r="F21" s="15">
        <f t="shared" si="6"/>
        <v>340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265</v>
      </c>
      <c r="C22" s="16">
        <f>'[1]25'!C24</f>
        <v>0</v>
      </c>
      <c r="D22" s="16">
        <f>'[1]25'!D24</f>
        <v>75</v>
      </c>
      <c r="E22" s="16">
        <f>'[1]25'!E24</f>
        <v>0</v>
      </c>
      <c r="F22" s="15">
        <f t="shared" si="6"/>
        <v>340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265</v>
      </c>
      <c r="C23" s="16">
        <f>'[1]25'!C25</f>
        <v>0</v>
      </c>
      <c r="D23" s="16">
        <f>'[1]25'!D25</f>
        <v>75</v>
      </c>
      <c r="E23" s="16">
        <f>'[1]25'!E25</f>
        <v>0</v>
      </c>
      <c r="F23" s="15">
        <f t="shared" si="6"/>
        <v>340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265</v>
      </c>
      <c r="C24" s="16">
        <f>'[1]25'!C26</f>
        <v>0</v>
      </c>
      <c r="D24" s="16">
        <f>'[1]25'!D26</f>
        <v>75</v>
      </c>
      <c r="E24" s="16">
        <f>'[1]25'!E26</f>
        <v>0</v>
      </c>
      <c r="F24" s="15">
        <f t="shared" si="6"/>
        <v>340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265</v>
      </c>
      <c r="C25" s="16">
        <f>'[1]25'!C27</f>
        <v>0</v>
      </c>
      <c r="D25" s="16">
        <f>'[1]25'!D27</f>
        <v>75</v>
      </c>
      <c r="E25" s="16">
        <f>'[1]25'!E27</f>
        <v>0</v>
      </c>
      <c r="F25" s="15">
        <f t="shared" si="6"/>
        <v>340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265</v>
      </c>
      <c r="C26" s="16">
        <f>'[1]25'!C28</f>
        <v>0</v>
      </c>
      <c r="D26" s="16">
        <f>'[1]25'!D28</f>
        <v>75</v>
      </c>
      <c r="E26" s="16">
        <f>'[1]25'!E28</f>
        <v>0</v>
      </c>
      <c r="F26" s="15">
        <f t="shared" si="6"/>
        <v>340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265</v>
      </c>
      <c r="C27" s="16">
        <f>'[1]25'!C29</f>
        <v>0</v>
      </c>
      <c r="D27" s="16">
        <f>'[1]25'!D29</f>
        <v>75</v>
      </c>
      <c r="E27" s="16">
        <f>'[1]25'!E29</f>
        <v>0</v>
      </c>
      <c r="F27" s="15">
        <f t="shared" si="6"/>
        <v>340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265</v>
      </c>
      <c r="C28" s="16">
        <f>'[1]25'!C30</f>
        <v>0</v>
      </c>
      <c r="D28" s="16">
        <f>'[1]25'!D30</f>
        <v>75</v>
      </c>
      <c r="E28" s="16">
        <f>'[1]25'!E30</f>
        <v>0</v>
      </c>
      <c r="F28" s="15">
        <f t="shared" si="6"/>
        <v>340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265</v>
      </c>
      <c r="C29" s="16">
        <f>'[1]25'!C31</f>
        <v>0</v>
      </c>
      <c r="D29" s="16">
        <f>'[1]25'!D31</f>
        <v>75</v>
      </c>
      <c r="E29" s="16">
        <f>'[1]25'!E31</f>
        <v>0</v>
      </c>
      <c r="F29" s="15">
        <f t="shared" si="6"/>
        <v>340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265</v>
      </c>
      <c r="C30" s="16">
        <f>'[1]25'!C32</f>
        <v>0</v>
      </c>
      <c r="D30" s="16">
        <f>'[1]25'!D32</f>
        <v>75</v>
      </c>
      <c r="E30" s="16">
        <f>'[1]25'!E32</f>
        <v>0</v>
      </c>
      <c r="F30" s="15">
        <f t="shared" si="6"/>
        <v>340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265</v>
      </c>
      <c r="C31" s="16">
        <f>'[1]25'!C33</f>
        <v>0</v>
      </c>
      <c r="D31" s="16">
        <f>'[1]25'!D33</f>
        <v>75</v>
      </c>
      <c r="E31" s="16">
        <f>'[1]25'!E33</f>
        <v>0</v>
      </c>
      <c r="F31" s="15">
        <f t="shared" si="6"/>
        <v>340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265</v>
      </c>
      <c r="C32" s="16">
        <f>'[1]25'!C34</f>
        <v>0</v>
      </c>
      <c r="D32" s="16">
        <f>'[1]25'!D34</f>
        <v>75</v>
      </c>
      <c r="E32" s="16">
        <f>'[1]25'!E34</f>
        <v>0</v>
      </c>
      <c r="F32" s="15">
        <f t="shared" si="6"/>
        <v>340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265</v>
      </c>
      <c r="C33" s="16">
        <f>'[1]25'!C35</f>
        <v>0</v>
      </c>
      <c r="D33" s="16">
        <f>'[1]25'!D35</f>
        <v>75</v>
      </c>
      <c r="E33" s="16">
        <f>'[1]25'!E35</f>
        <v>0</v>
      </c>
      <c r="F33" s="15">
        <f t="shared" si="6"/>
        <v>340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265</v>
      </c>
      <c r="C34" s="16">
        <f>'[1]25'!C36</f>
        <v>0</v>
      </c>
      <c r="D34" s="16">
        <f>'[1]25'!D36</f>
        <v>75</v>
      </c>
      <c r="E34" s="16">
        <f>'[1]25'!E36</f>
        <v>0</v>
      </c>
      <c r="F34" s="15">
        <f t="shared" si="6"/>
        <v>340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265</v>
      </c>
      <c r="C35" s="16">
        <f>'[1]25'!C37</f>
        <v>0</v>
      </c>
      <c r="D35" s="16">
        <f>'[1]25'!D37</f>
        <v>75</v>
      </c>
      <c r="E35" s="16">
        <f>'[1]25'!E37</f>
        <v>0</v>
      </c>
      <c r="F35" s="15">
        <f t="shared" si="6"/>
        <v>340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265</v>
      </c>
      <c r="C36" s="16">
        <f>'[1]25'!C38</f>
        <v>0</v>
      </c>
      <c r="D36" s="16">
        <f>'[1]25'!D38</f>
        <v>75</v>
      </c>
      <c r="E36" s="16">
        <f>'[1]25'!E38</f>
        <v>0</v>
      </c>
      <c r="F36" s="15">
        <f t="shared" si="6"/>
        <v>340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265</v>
      </c>
      <c r="C37" s="16">
        <f>'[1]25'!C39</f>
        <v>0</v>
      </c>
      <c r="D37" s="16">
        <f>'[1]25'!D39</f>
        <v>75</v>
      </c>
      <c r="E37" s="16">
        <f>'[1]25'!E39</f>
        <v>0</v>
      </c>
      <c r="F37" s="15">
        <f t="shared" si="6"/>
        <v>340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265</v>
      </c>
      <c r="C38" s="16">
        <f>'[1]25'!C40</f>
        <v>0</v>
      </c>
      <c r="D38" s="16">
        <f>'[1]25'!D40</f>
        <v>75</v>
      </c>
      <c r="E38" s="16">
        <f>'[1]25'!E40</f>
        <v>0</v>
      </c>
      <c r="F38" s="15">
        <f t="shared" si="6"/>
        <v>340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265</v>
      </c>
      <c r="C39" s="16">
        <f>'[1]25'!C41</f>
        <v>0</v>
      </c>
      <c r="D39" s="16">
        <f>'[1]25'!D41</f>
        <v>75</v>
      </c>
      <c r="E39" s="16">
        <f>'[1]25'!E41</f>
        <v>0</v>
      </c>
      <c r="F39" s="15">
        <f t="shared" si="6"/>
        <v>340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265</v>
      </c>
      <c r="C40" s="16">
        <f>'[1]25'!C42</f>
        <v>0</v>
      </c>
      <c r="D40" s="16">
        <f>'[1]25'!D42</f>
        <v>75</v>
      </c>
      <c r="E40" s="16">
        <f>'[1]25'!E42</f>
        <v>0</v>
      </c>
      <c r="F40" s="15">
        <f t="shared" si="6"/>
        <v>340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265</v>
      </c>
      <c r="C41" s="16">
        <f>'[1]25'!C43</f>
        <v>0</v>
      </c>
      <c r="D41" s="16">
        <f>'[1]25'!D43</f>
        <v>75</v>
      </c>
      <c r="E41" s="16">
        <f>'[1]25'!E43</f>
        <v>0</v>
      </c>
      <c r="F41" s="15">
        <f t="shared" si="6"/>
        <v>340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265</v>
      </c>
      <c r="C42" s="16">
        <f>'[1]25'!C44</f>
        <v>0</v>
      </c>
      <c r="D42" s="16">
        <f>'[1]25'!D44</f>
        <v>75</v>
      </c>
      <c r="E42" s="16">
        <f>'[1]25'!E44</f>
        <v>0</v>
      </c>
      <c r="F42" s="15">
        <f t="shared" si="6"/>
        <v>340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265</v>
      </c>
      <c r="C43" s="16">
        <f>'[1]25'!C45</f>
        <v>0</v>
      </c>
      <c r="D43" s="16">
        <f>'[1]25'!D45</f>
        <v>75</v>
      </c>
      <c r="E43" s="16">
        <f>'[1]25'!E45</f>
        <v>0</v>
      </c>
      <c r="F43" s="15">
        <f t="shared" si="6"/>
        <v>340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265</v>
      </c>
      <c r="C44" s="16">
        <f>'[1]25'!C46</f>
        <v>0</v>
      </c>
      <c r="D44" s="16">
        <f>'[1]25'!D46</f>
        <v>75</v>
      </c>
      <c r="E44" s="16">
        <f>'[1]25'!E46</f>
        <v>0</v>
      </c>
      <c r="F44" s="15">
        <f t="shared" si="6"/>
        <v>340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265</v>
      </c>
      <c r="C45" s="16">
        <f>'[1]25'!C47</f>
        <v>0</v>
      </c>
      <c r="D45" s="16">
        <f>'[1]25'!D47</f>
        <v>75</v>
      </c>
      <c r="E45" s="16">
        <f>'[1]25'!E47</f>
        <v>0</v>
      </c>
      <c r="F45" s="15">
        <f t="shared" si="6"/>
        <v>340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265</v>
      </c>
      <c r="C46" s="16">
        <f>'[1]25'!C48</f>
        <v>0</v>
      </c>
      <c r="D46" s="16">
        <f>'[1]25'!D48</f>
        <v>75</v>
      </c>
      <c r="E46" s="16">
        <f>'[1]25'!E48</f>
        <v>0</v>
      </c>
      <c r="F46" s="15">
        <f t="shared" si="6"/>
        <v>340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265</v>
      </c>
      <c r="C47" s="16">
        <f>'[1]25'!C49</f>
        <v>0</v>
      </c>
      <c r="D47" s="16">
        <f>'[1]25'!D49</f>
        <v>75</v>
      </c>
      <c r="E47" s="16">
        <f>'[1]25'!E49</f>
        <v>0</v>
      </c>
      <c r="F47" s="15">
        <f t="shared" si="6"/>
        <v>340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265</v>
      </c>
      <c r="C48" s="16">
        <f>'[1]25'!C50</f>
        <v>0</v>
      </c>
      <c r="D48" s="16">
        <f>'[1]25'!D50</f>
        <v>75</v>
      </c>
      <c r="E48" s="16">
        <f>'[1]25'!E50</f>
        <v>0</v>
      </c>
      <c r="F48" s="15">
        <f t="shared" si="6"/>
        <v>340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265</v>
      </c>
      <c r="C49" s="16">
        <f>'[1]25'!C51</f>
        <v>0</v>
      </c>
      <c r="D49" s="16">
        <f>'[1]25'!D51</f>
        <v>75</v>
      </c>
      <c r="E49" s="16">
        <f>'[1]25'!E51</f>
        <v>0</v>
      </c>
      <c r="F49" s="15">
        <f t="shared" si="6"/>
        <v>340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265</v>
      </c>
      <c r="C50" s="16">
        <f>'[1]25'!C52</f>
        <v>0</v>
      </c>
      <c r="D50" s="16">
        <f>'[1]25'!D52</f>
        <v>75</v>
      </c>
      <c r="E50" s="16">
        <f>'[1]25'!E52</f>
        <v>0</v>
      </c>
      <c r="F50" s="15">
        <f t="shared" si="6"/>
        <v>340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265</v>
      </c>
      <c r="C51" s="16">
        <f>'[1]25'!C53</f>
        <v>0</v>
      </c>
      <c r="D51" s="16">
        <f>'[1]25'!D53</f>
        <v>75</v>
      </c>
      <c r="E51" s="16">
        <f>'[1]25'!E53</f>
        <v>0</v>
      </c>
      <c r="F51" s="15">
        <f t="shared" si="6"/>
        <v>340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265</v>
      </c>
      <c r="C52" s="16">
        <f>'[1]25'!C54</f>
        <v>0</v>
      </c>
      <c r="D52" s="16">
        <f>'[1]25'!D54</f>
        <v>75</v>
      </c>
      <c r="E52" s="16">
        <f>'[1]25'!E54</f>
        <v>0</v>
      </c>
      <c r="F52" s="15">
        <f t="shared" si="6"/>
        <v>340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265</v>
      </c>
      <c r="C53" s="16">
        <f>'[1]25'!C55</f>
        <v>0</v>
      </c>
      <c r="D53" s="16">
        <f>'[1]25'!D55</f>
        <v>75</v>
      </c>
      <c r="E53" s="16">
        <f>'[1]25'!E55</f>
        <v>0</v>
      </c>
      <c r="F53" s="15">
        <f t="shared" si="6"/>
        <v>340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265</v>
      </c>
      <c r="C54" s="16">
        <f>'[1]25'!C56</f>
        <v>0</v>
      </c>
      <c r="D54" s="16">
        <f>'[1]25'!D56</f>
        <v>75</v>
      </c>
      <c r="E54" s="16">
        <f>'[1]25'!E56</f>
        <v>0</v>
      </c>
      <c r="F54" s="15">
        <f t="shared" si="6"/>
        <v>340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265</v>
      </c>
      <c r="C55" s="16">
        <f>'[1]25'!C57</f>
        <v>0</v>
      </c>
      <c r="D55" s="16">
        <f>'[1]25'!D57</f>
        <v>75</v>
      </c>
      <c r="E55" s="16">
        <f>'[1]25'!E57</f>
        <v>0</v>
      </c>
      <c r="F55" s="15">
        <f t="shared" si="6"/>
        <v>340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265</v>
      </c>
      <c r="C56" s="16">
        <f>'[1]25'!C58</f>
        <v>0</v>
      </c>
      <c r="D56" s="16">
        <f>'[1]25'!D58</f>
        <v>75</v>
      </c>
      <c r="E56" s="16">
        <f>'[1]25'!E58</f>
        <v>0</v>
      </c>
      <c r="F56" s="15">
        <f t="shared" si="6"/>
        <v>340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265</v>
      </c>
      <c r="C57" s="16">
        <f>'[1]25'!C59</f>
        <v>0</v>
      </c>
      <c r="D57" s="16">
        <f>'[1]25'!D59</f>
        <v>75</v>
      </c>
      <c r="E57" s="16">
        <f>'[1]25'!E59</f>
        <v>0</v>
      </c>
      <c r="F57" s="15">
        <f t="shared" si="6"/>
        <v>340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265</v>
      </c>
      <c r="C58" s="16">
        <f>'[1]25'!C60</f>
        <v>0</v>
      </c>
      <c r="D58" s="16">
        <f>'[1]25'!D60</f>
        <v>75</v>
      </c>
      <c r="E58" s="16">
        <f>'[1]25'!E60</f>
        <v>0</v>
      </c>
      <c r="F58" s="15">
        <f t="shared" si="6"/>
        <v>340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265</v>
      </c>
      <c r="C59" s="16">
        <f>'[1]25'!C61</f>
        <v>0</v>
      </c>
      <c r="D59" s="16">
        <f>'[1]25'!D61</f>
        <v>75</v>
      </c>
      <c r="E59" s="16">
        <f>'[1]25'!E61</f>
        <v>0</v>
      </c>
      <c r="F59" s="15">
        <f t="shared" si="6"/>
        <v>340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265</v>
      </c>
      <c r="C60" s="16">
        <f>'[1]25'!C62</f>
        <v>0</v>
      </c>
      <c r="D60" s="16">
        <f>'[1]25'!D62</f>
        <v>75</v>
      </c>
      <c r="E60" s="16">
        <f>'[1]25'!E62</f>
        <v>0</v>
      </c>
      <c r="F60" s="15">
        <f t="shared" si="6"/>
        <v>340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265</v>
      </c>
      <c r="C61" s="16">
        <f>'[1]25'!C63</f>
        <v>0</v>
      </c>
      <c r="D61" s="16">
        <f>'[1]25'!D63</f>
        <v>75</v>
      </c>
      <c r="E61" s="16">
        <f>'[1]25'!E63</f>
        <v>0</v>
      </c>
      <c r="F61" s="15">
        <f t="shared" si="6"/>
        <v>340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265</v>
      </c>
      <c r="C62" s="16">
        <f>'[1]25'!C64</f>
        <v>0</v>
      </c>
      <c r="D62" s="16">
        <f>'[1]25'!D64</f>
        <v>75</v>
      </c>
      <c r="E62" s="16">
        <f>'[1]25'!E64</f>
        <v>0</v>
      </c>
      <c r="F62" s="15">
        <f t="shared" si="6"/>
        <v>340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265</v>
      </c>
      <c r="C63" s="16">
        <f>'[1]25'!C65</f>
        <v>0</v>
      </c>
      <c r="D63" s="16">
        <f>'[1]25'!D65</f>
        <v>75</v>
      </c>
      <c r="E63" s="16">
        <f>'[1]25'!E65</f>
        <v>0</v>
      </c>
      <c r="F63" s="15">
        <f t="shared" si="6"/>
        <v>340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265</v>
      </c>
      <c r="C64" s="16">
        <f>'[1]25'!C66</f>
        <v>0</v>
      </c>
      <c r="D64" s="16">
        <f>'[1]25'!D66</f>
        <v>75</v>
      </c>
      <c r="E64" s="16">
        <f>'[1]25'!E66</f>
        <v>0</v>
      </c>
      <c r="F64" s="15">
        <f t="shared" si="6"/>
        <v>340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265</v>
      </c>
      <c r="C65" s="16">
        <f>'[1]25'!C67</f>
        <v>0</v>
      </c>
      <c r="D65" s="16">
        <f>'[1]25'!D67</f>
        <v>75</v>
      </c>
      <c r="E65" s="16">
        <f>'[1]25'!E67</f>
        <v>0</v>
      </c>
      <c r="F65" s="15">
        <f t="shared" si="6"/>
        <v>340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265</v>
      </c>
      <c r="C66" s="16">
        <f>'[1]25'!C68</f>
        <v>0</v>
      </c>
      <c r="D66" s="16">
        <f>'[1]25'!D68</f>
        <v>75</v>
      </c>
      <c r="E66" s="16">
        <f>'[1]25'!E68</f>
        <v>0</v>
      </c>
      <c r="F66" s="15">
        <f t="shared" si="6"/>
        <v>340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265</v>
      </c>
      <c r="C67" s="16">
        <f>'[1]25'!C69</f>
        <v>0</v>
      </c>
      <c r="D67" s="16">
        <f>'[1]25'!D69</f>
        <v>75</v>
      </c>
      <c r="E67" s="16">
        <f>'[1]25'!E69</f>
        <v>0</v>
      </c>
      <c r="F67" s="15">
        <f t="shared" si="6"/>
        <v>340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265</v>
      </c>
      <c r="C68" s="16">
        <f>'[1]25'!C70</f>
        <v>0</v>
      </c>
      <c r="D68" s="16">
        <f>'[1]25'!D70</f>
        <v>75</v>
      </c>
      <c r="E68" s="16">
        <f>'[1]25'!E70</f>
        <v>0</v>
      </c>
      <c r="F68" s="15">
        <f t="shared" si="6"/>
        <v>340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265</v>
      </c>
      <c r="C69" s="16">
        <f>'[1]25'!C71</f>
        <v>0</v>
      </c>
      <c r="D69" s="16">
        <f>'[1]25'!D71</f>
        <v>75</v>
      </c>
      <c r="E69" s="16">
        <f>'[1]25'!E71</f>
        <v>0</v>
      </c>
      <c r="F69" s="15">
        <f t="shared" ref="F69:F98" si="17">SUM(B69:E69)</f>
        <v>340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265</v>
      </c>
      <c r="C70" s="16">
        <f>'[1]25'!C72</f>
        <v>0</v>
      </c>
      <c r="D70" s="16">
        <f>'[1]25'!D72</f>
        <v>75</v>
      </c>
      <c r="E70" s="16">
        <f>'[1]25'!E72</f>
        <v>0</v>
      </c>
      <c r="F70" s="15">
        <f t="shared" si="17"/>
        <v>340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265</v>
      </c>
      <c r="C71" s="16">
        <f>'[1]25'!C73</f>
        <v>0</v>
      </c>
      <c r="D71" s="16">
        <f>'[1]25'!D73</f>
        <v>75</v>
      </c>
      <c r="E71" s="16">
        <f>'[1]25'!E73</f>
        <v>0</v>
      </c>
      <c r="F71" s="15">
        <f t="shared" si="17"/>
        <v>340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265</v>
      </c>
      <c r="C72" s="16">
        <f>'[1]25'!C74</f>
        <v>0</v>
      </c>
      <c r="D72" s="16">
        <f>'[1]25'!D74</f>
        <v>75</v>
      </c>
      <c r="E72" s="16">
        <f>'[1]25'!E74</f>
        <v>0</v>
      </c>
      <c r="F72" s="15">
        <f t="shared" si="17"/>
        <v>340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265</v>
      </c>
      <c r="C73" s="16">
        <f>'[1]25'!C75</f>
        <v>0</v>
      </c>
      <c r="D73" s="16">
        <f>'[1]25'!D75</f>
        <v>75</v>
      </c>
      <c r="E73" s="16">
        <f>'[1]25'!E75</f>
        <v>0</v>
      </c>
      <c r="F73" s="15">
        <f t="shared" si="17"/>
        <v>340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265</v>
      </c>
      <c r="C74" s="16">
        <f>'[1]25'!C76</f>
        <v>0</v>
      </c>
      <c r="D74" s="16">
        <f>'[1]25'!D76</f>
        <v>75</v>
      </c>
      <c r="E74" s="16">
        <f>'[1]25'!E76</f>
        <v>0</v>
      </c>
      <c r="F74" s="15">
        <f t="shared" si="17"/>
        <v>340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265</v>
      </c>
      <c r="C75" s="16">
        <f>'[1]25'!C77</f>
        <v>0</v>
      </c>
      <c r="D75" s="16">
        <f>'[1]25'!D77</f>
        <v>75</v>
      </c>
      <c r="E75" s="16">
        <f>'[1]25'!E77</f>
        <v>0</v>
      </c>
      <c r="F75" s="15">
        <f t="shared" si="17"/>
        <v>340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265</v>
      </c>
      <c r="C76" s="16">
        <f>'[1]25'!C78</f>
        <v>0</v>
      </c>
      <c r="D76" s="16">
        <f>'[1]25'!D78</f>
        <v>75</v>
      </c>
      <c r="E76" s="16">
        <f>'[1]25'!E78</f>
        <v>0</v>
      </c>
      <c r="F76" s="15">
        <f t="shared" si="17"/>
        <v>340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265</v>
      </c>
      <c r="C77" s="16">
        <f>'[1]25'!C79</f>
        <v>0</v>
      </c>
      <c r="D77" s="16">
        <f>'[1]25'!D79</f>
        <v>75</v>
      </c>
      <c r="E77" s="16">
        <f>'[1]25'!E79</f>
        <v>0</v>
      </c>
      <c r="F77" s="15">
        <f t="shared" si="17"/>
        <v>340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265</v>
      </c>
      <c r="C78" s="16">
        <f>'[1]25'!C80</f>
        <v>0</v>
      </c>
      <c r="D78" s="16">
        <f>'[1]25'!D80</f>
        <v>75</v>
      </c>
      <c r="E78" s="16">
        <f>'[1]25'!E80</f>
        <v>0</v>
      </c>
      <c r="F78" s="15">
        <f t="shared" si="17"/>
        <v>340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265</v>
      </c>
      <c r="C79" s="16">
        <f>'[1]25'!C81</f>
        <v>0</v>
      </c>
      <c r="D79" s="16">
        <f>'[1]25'!D81</f>
        <v>75</v>
      </c>
      <c r="E79" s="16">
        <f>'[1]25'!E81</f>
        <v>0</v>
      </c>
      <c r="F79" s="15">
        <f t="shared" si="17"/>
        <v>340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265</v>
      </c>
      <c r="C80" s="16">
        <f>'[1]25'!C82</f>
        <v>0</v>
      </c>
      <c r="D80" s="16">
        <f>'[1]25'!D82</f>
        <v>75</v>
      </c>
      <c r="E80" s="16">
        <f>'[1]25'!E82</f>
        <v>0</v>
      </c>
      <c r="F80" s="15">
        <f t="shared" si="17"/>
        <v>340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265</v>
      </c>
      <c r="C81" s="16">
        <f>'[1]25'!C83</f>
        <v>0</v>
      </c>
      <c r="D81" s="16">
        <f>'[1]25'!D83</f>
        <v>75</v>
      </c>
      <c r="E81" s="16">
        <f>'[1]25'!E83</f>
        <v>0</v>
      </c>
      <c r="F81" s="15">
        <f t="shared" si="17"/>
        <v>340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265</v>
      </c>
      <c r="C82" s="16">
        <f>'[1]25'!C84</f>
        <v>0</v>
      </c>
      <c r="D82" s="16">
        <f>'[1]25'!D84</f>
        <v>75</v>
      </c>
      <c r="E82" s="16">
        <f>'[1]25'!E84</f>
        <v>0</v>
      </c>
      <c r="F82" s="15">
        <f t="shared" si="17"/>
        <v>340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265</v>
      </c>
      <c r="C83" s="16">
        <f>'[1]25'!C85</f>
        <v>0</v>
      </c>
      <c r="D83" s="16">
        <f>'[1]25'!D85</f>
        <v>75</v>
      </c>
      <c r="E83" s="16">
        <f>'[1]25'!E85</f>
        <v>0</v>
      </c>
      <c r="F83" s="15">
        <f t="shared" si="17"/>
        <v>340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265</v>
      </c>
      <c r="C84" s="16">
        <f>'[1]25'!C86</f>
        <v>0</v>
      </c>
      <c r="D84" s="16">
        <f>'[1]25'!D86</f>
        <v>75</v>
      </c>
      <c r="E84" s="16">
        <f>'[1]25'!E86</f>
        <v>0</v>
      </c>
      <c r="F84" s="15">
        <f t="shared" si="17"/>
        <v>340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265</v>
      </c>
      <c r="C85" s="16">
        <f>'[1]25'!C87</f>
        <v>0</v>
      </c>
      <c r="D85" s="16">
        <f>'[1]25'!D87</f>
        <v>75</v>
      </c>
      <c r="E85" s="16">
        <f>'[1]25'!E87</f>
        <v>0</v>
      </c>
      <c r="F85" s="15">
        <f t="shared" si="17"/>
        <v>340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265</v>
      </c>
      <c r="C86" s="16">
        <f>'[1]25'!C88</f>
        <v>0</v>
      </c>
      <c r="D86" s="16">
        <f>'[1]25'!D88</f>
        <v>75</v>
      </c>
      <c r="E86" s="16">
        <f>'[1]25'!E88</f>
        <v>0</v>
      </c>
      <c r="F86" s="15">
        <f t="shared" si="17"/>
        <v>340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265</v>
      </c>
      <c r="C87" s="16">
        <f>'[1]25'!C89</f>
        <v>0</v>
      </c>
      <c r="D87" s="16">
        <f>'[1]25'!D89</f>
        <v>75</v>
      </c>
      <c r="E87" s="16">
        <f>'[1]25'!E89</f>
        <v>0</v>
      </c>
      <c r="F87" s="15">
        <f t="shared" si="17"/>
        <v>340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265</v>
      </c>
      <c r="C88" s="16">
        <f>'[1]25'!C90</f>
        <v>0</v>
      </c>
      <c r="D88" s="16">
        <f>'[1]25'!D90</f>
        <v>75</v>
      </c>
      <c r="E88" s="16">
        <f>'[1]25'!E90</f>
        <v>0</v>
      </c>
      <c r="F88" s="15">
        <f t="shared" si="17"/>
        <v>340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265</v>
      </c>
      <c r="C89" s="16">
        <f>'[1]25'!C91</f>
        <v>0</v>
      </c>
      <c r="D89" s="16">
        <f>'[1]25'!D91</f>
        <v>75</v>
      </c>
      <c r="E89" s="16">
        <f>'[1]25'!E91</f>
        <v>0</v>
      </c>
      <c r="F89" s="15">
        <f t="shared" si="17"/>
        <v>340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265</v>
      </c>
      <c r="C90" s="16">
        <f>'[1]25'!C92</f>
        <v>0</v>
      </c>
      <c r="D90" s="16">
        <f>'[1]25'!D92</f>
        <v>75</v>
      </c>
      <c r="E90" s="16">
        <f>'[1]25'!E92</f>
        <v>0</v>
      </c>
      <c r="F90" s="15">
        <f t="shared" si="17"/>
        <v>340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265</v>
      </c>
      <c r="C91" s="16">
        <f>'[1]25'!C93</f>
        <v>0</v>
      </c>
      <c r="D91" s="16">
        <f>'[1]25'!D93</f>
        <v>75</v>
      </c>
      <c r="E91" s="16">
        <f>'[1]25'!E93</f>
        <v>0</v>
      </c>
      <c r="F91" s="15">
        <f t="shared" si="17"/>
        <v>340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265</v>
      </c>
      <c r="C92" s="16">
        <f>'[1]25'!C94</f>
        <v>0</v>
      </c>
      <c r="D92" s="16">
        <f>'[1]25'!D94</f>
        <v>75</v>
      </c>
      <c r="E92" s="16">
        <f>'[1]25'!E94</f>
        <v>0</v>
      </c>
      <c r="F92" s="15">
        <f t="shared" si="17"/>
        <v>340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265</v>
      </c>
      <c r="C93" s="16">
        <f>'[1]25'!C95</f>
        <v>0</v>
      </c>
      <c r="D93" s="16">
        <f>'[1]25'!D95</f>
        <v>75</v>
      </c>
      <c r="E93" s="16">
        <f>'[1]25'!E95</f>
        <v>0</v>
      </c>
      <c r="F93" s="15">
        <f t="shared" si="17"/>
        <v>340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265</v>
      </c>
      <c r="C94" s="16">
        <f>'[1]25'!C96</f>
        <v>0</v>
      </c>
      <c r="D94" s="16">
        <f>'[1]25'!D96</f>
        <v>75</v>
      </c>
      <c r="E94" s="16">
        <f>'[1]25'!E96</f>
        <v>0</v>
      </c>
      <c r="F94" s="15">
        <f t="shared" si="17"/>
        <v>340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265</v>
      </c>
      <c r="C95" s="16">
        <f>'[1]25'!C97</f>
        <v>0</v>
      </c>
      <c r="D95" s="16">
        <f>'[1]25'!D97</f>
        <v>75</v>
      </c>
      <c r="E95" s="16">
        <f>'[1]25'!E97</f>
        <v>0</v>
      </c>
      <c r="F95" s="15">
        <f t="shared" si="17"/>
        <v>340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265</v>
      </c>
      <c r="C96" s="16">
        <f>'[1]25'!C98</f>
        <v>0</v>
      </c>
      <c r="D96" s="16">
        <f>'[1]25'!D98</f>
        <v>75</v>
      </c>
      <c r="E96" s="16">
        <f>'[1]25'!E98</f>
        <v>0</v>
      </c>
      <c r="F96" s="15">
        <f t="shared" si="17"/>
        <v>340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265</v>
      </c>
      <c r="C97" s="16">
        <f>'[1]25'!C99</f>
        <v>0</v>
      </c>
      <c r="D97" s="16">
        <f>'[1]25'!D99</f>
        <v>75</v>
      </c>
      <c r="E97" s="16">
        <f>'[1]25'!E99</f>
        <v>0</v>
      </c>
      <c r="F97" s="15">
        <f t="shared" si="17"/>
        <v>340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265</v>
      </c>
      <c r="C98" s="16">
        <f>'[1]25'!C100</f>
        <v>0</v>
      </c>
      <c r="D98" s="16">
        <f>'[1]25'!D100</f>
        <v>75</v>
      </c>
      <c r="E98" s="16">
        <f>'[1]25'!E100</f>
        <v>0</v>
      </c>
      <c r="F98" s="15">
        <f t="shared" si="17"/>
        <v>340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9" workbookViewId="0">
      <selection activeCell="R32" sqref="R32:R93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45285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'[2]25'!B5</f>
        <v>42</v>
      </c>
      <c r="C3" s="195">
        <f>'[2]25'!C5</f>
        <v>30</v>
      </c>
      <c r="D3" s="195">
        <f>'[2]25'!D5</f>
        <v>0</v>
      </c>
      <c r="E3" s="195">
        <f>'[2]25'!E5</f>
        <v>0</v>
      </c>
      <c r="F3" s="15">
        <f>SUM(B3:E3)</f>
        <v>72</v>
      </c>
      <c r="G3" s="194">
        <f>'[2]25'!H5</f>
        <v>38</v>
      </c>
      <c r="H3" s="195">
        <f>'[2]25'!I5</f>
        <v>0</v>
      </c>
      <c r="I3" s="195">
        <f>'[2]25'!J5</f>
        <v>0</v>
      </c>
      <c r="J3" s="195">
        <f>'[2]25'!K5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'[2]25'!B6</f>
        <v>42</v>
      </c>
      <c r="C4" s="195">
        <f>'[2]25'!C6</f>
        <v>30</v>
      </c>
      <c r="D4" s="195">
        <f>'[2]25'!D6</f>
        <v>0</v>
      </c>
      <c r="E4" s="195">
        <f>'[2]25'!E6</f>
        <v>0</v>
      </c>
      <c r="F4" s="15">
        <f>SUM(B4:E4)</f>
        <v>72</v>
      </c>
      <c r="G4" s="194">
        <f>'[2]25'!H6</f>
        <v>38</v>
      </c>
      <c r="H4" s="195">
        <f>'[2]25'!I6</f>
        <v>0</v>
      </c>
      <c r="I4" s="195">
        <f>'[2]25'!J6</f>
        <v>0</v>
      </c>
      <c r="J4" s="195">
        <f>'[2]25'!K6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'[2]25'!B7</f>
        <v>42</v>
      </c>
      <c r="C5" s="195">
        <f>'[2]25'!C7</f>
        <v>30</v>
      </c>
      <c r="D5" s="195">
        <f>'[2]25'!D7</f>
        <v>0</v>
      </c>
      <c r="E5" s="195">
        <f>'[2]25'!E7</f>
        <v>0</v>
      </c>
      <c r="F5" s="15">
        <f t="shared" ref="F5:F68" si="6">SUM(B5:E5)</f>
        <v>72</v>
      </c>
      <c r="G5" s="194">
        <f>'[2]25'!H7</f>
        <v>38</v>
      </c>
      <c r="H5" s="195">
        <f>'[2]25'!I7</f>
        <v>0</v>
      </c>
      <c r="I5" s="195">
        <f>'[2]25'!J7</f>
        <v>0</v>
      </c>
      <c r="J5" s="195">
        <f>'[2]25'!K7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'[2]25'!B8</f>
        <v>42</v>
      </c>
      <c r="C6" s="195">
        <f>'[2]25'!C8</f>
        <v>30</v>
      </c>
      <c r="D6" s="195">
        <f>'[2]25'!D8</f>
        <v>0</v>
      </c>
      <c r="E6" s="195">
        <f>'[2]25'!E8</f>
        <v>0</v>
      </c>
      <c r="F6" s="15">
        <f t="shared" si="6"/>
        <v>72</v>
      </c>
      <c r="G6" s="194">
        <f>'[2]25'!H8</f>
        <v>38</v>
      </c>
      <c r="H6" s="195">
        <f>'[2]25'!I8</f>
        <v>0</v>
      </c>
      <c r="I6" s="195">
        <f>'[2]25'!J8</f>
        <v>0</v>
      </c>
      <c r="J6" s="195">
        <f>'[2]25'!K8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'[2]25'!B9</f>
        <v>42</v>
      </c>
      <c r="C7" s="195">
        <f>'[2]25'!C9</f>
        <v>30</v>
      </c>
      <c r="D7" s="195">
        <f>'[2]25'!D9</f>
        <v>0</v>
      </c>
      <c r="E7" s="195">
        <f>'[2]25'!E9</f>
        <v>0</v>
      </c>
      <c r="F7" s="15">
        <f t="shared" si="6"/>
        <v>72</v>
      </c>
      <c r="G7" s="194">
        <f>'[2]25'!H9</f>
        <v>38</v>
      </c>
      <c r="H7" s="195">
        <f>'[2]25'!I9</f>
        <v>0</v>
      </c>
      <c r="I7" s="195">
        <f>'[2]25'!J9</f>
        <v>0</v>
      </c>
      <c r="J7" s="195">
        <f>'[2]25'!K9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'[2]25'!B10</f>
        <v>42</v>
      </c>
      <c r="C8" s="195">
        <f>'[2]25'!C10</f>
        <v>30</v>
      </c>
      <c r="D8" s="195">
        <f>'[2]25'!D10</f>
        <v>0</v>
      </c>
      <c r="E8" s="195">
        <f>'[2]25'!E10</f>
        <v>0</v>
      </c>
      <c r="F8" s="15">
        <f t="shared" si="6"/>
        <v>72</v>
      </c>
      <c r="G8" s="194">
        <f>'[2]25'!H10</f>
        <v>38</v>
      </c>
      <c r="H8" s="195">
        <f>'[2]25'!I10</f>
        <v>0</v>
      </c>
      <c r="I8" s="195">
        <f>'[2]25'!J10</f>
        <v>0</v>
      </c>
      <c r="J8" s="195">
        <f>'[2]25'!K10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'[2]25'!B11</f>
        <v>42</v>
      </c>
      <c r="C9" s="195">
        <f>'[2]25'!C11</f>
        <v>30</v>
      </c>
      <c r="D9" s="195">
        <f>'[2]25'!D11</f>
        <v>0</v>
      </c>
      <c r="E9" s="195">
        <f>'[2]25'!E11</f>
        <v>0</v>
      </c>
      <c r="F9" s="15">
        <f t="shared" si="6"/>
        <v>72</v>
      </c>
      <c r="G9" s="194">
        <f>'[2]25'!H11</f>
        <v>38</v>
      </c>
      <c r="H9" s="195">
        <f>'[2]25'!I11</f>
        <v>0</v>
      </c>
      <c r="I9" s="195">
        <f>'[2]25'!J11</f>
        <v>0</v>
      </c>
      <c r="J9" s="195">
        <f>'[2]25'!K11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'[2]25'!B12</f>
        <v>42</v>
      </c>
      <c r="C10" s="195">
        <f>'[2]25'!C12</f>
        <v>30</v>
      </c>
      <c r="D10" s="195">
        <f>'[2]25'!D12</f>
        <v>0</v>
      </c>
      <c r="E10" s="195">
        <f>'[2]25'!E12</f>
        <v>0</v>
      </c>
      <c r="F10" s="15">
        <f t="shared" si="6"/>
        <v>72</v>
      </c>
      <c r="G10" s="194">
        <f>'[2]25'!H12</f>
        <v>38</v>
      </c>
      <c r="H10" s="195">
        <f>'[2]25'!I12</f>
        <v>0</v>
      </c>
      <c r="I10" s="195">
        <f>'[2]25'!J12</f>
        <v>0</v>
      </c>
      <c r="J10" s="195">
        <f>'[2]25'!K12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'[2]25'!B13</f>
        <v>42</v>
      </c>
      <c r="C11" s="195">
        <f>'[2]25'!C13</f>
        <v>30</v>
      </c>
      <c r="D11" s="195">
        <f>'[2]25'!D13</f>
        <v>0</v>
      </c>
      <c r="E11" s="195">
        <f>'[2]25'!E13</f>
        <v>0</v>
      </c>
      <c r="F11" s="15">
        <f t="shared" si="6"/>
        <v>72</v>
      </c>
      <c r="G11" s="194">
        <f>'[2]25'!H13</f>
        <v>38</v>
      </c>
      <c r="H11" s="195">
        <f>'[2]25'!I13</f>
        <v>0</v>
      </c>
      <c r="I11" s="195">
        <f>'[2]25'!J13</f>
        <v>0</v>
      </c>
      <c r="J11" s="195">
        <f>'[2]25'!K13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'[2]25'!B14</f>
        <v>42</v>
      </c>
      <c r="C12" s="195">
        <f>'[2]25'!C14</f>
        <v>30</v>
      </c>
      <c r="D12" s="195">
        <f>'[2]25'!D14</f>
        <v>0</v>
      </c>
      <c r="E12" s="195">
        <f>'[2]25'!E14</f>
        <v>0</v>
      </c>
      <c r="F12" s="15">
        <f t="shared" si="6"/>
        <v>72</v>
      </c>
      <c r="G12" s="194">
        <f>'[2]25'!H14</f>
        <v>38</v>
      </c>
      <c r="H12" s="195">
        <f>'[2]25'!I14</f>
        <v>0</v>
      </c>
      <c r="I12" s="195">
        <f>'[2]25'!J14</f>
        <v>0</v>
      </c>
      <c r="J12" s="195">
        <f>'[2]25'!K14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'[2]25'!B15</f>
        <v>42</v>
      </c>
      <c r="C13" s="195">
        <f>'[2]25'!C15</f>
        <v>30</v>
      </c>
      <c r="D13" s="195">
        <f>'[2]25'!D15</f>
        <v>0</v>
      </c>
      <c r="E13" s="195">
        <f>'[2]25'!E15</f>
        <v>0</v>
      </c>
      <c r="F13" s="15">
        <f t="shared" si="6"/>
        <v>72</v>
      </c>
      <c r="G13" s="194">
        <f>'[2]25'!H15</f>
        <v>38</v>
      </c>
      <c r="H13" s="195">
        <f>'[2]25'!I15</f>
        <v>0</v>
      </c>
      <c r="I13" s="195">
        <f>'[2]25'!J15</f>
        <v>0</v>
      </c>
      <c r="J13" s="195">
        <f>'[2]25'!K15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'[2]25'!B16</f>
        <v>42</v>
      </c>
      <c r="C14" s="195">
        <f>'[2]25'!C16</f>
        <v>30</v>
      </c>
      <c r="D14" s="195">
        <f>'[2]25'!D16</f>
        <v>0</v>
      </c>
      <c r="E14" s="195">
        <f>'[2]25'!E16</f>
        <v>0</v>
      </c>
      <c r="F14" s="15">
        <f t="shared" si="6"/>
        <v>72</v>
      </c>
      <c r="G14" s="194">
        <f>'[2]25'!H16</f>
        <v>38</v>
      </c>
      <c r="H14" s="195">
        <f>'[2]25'!I16</f>
        <v>0</v>
      </c>
      <c r="I14" s="195">
        <f>'[2]25'!J16</f>
        <v>0</v>
      </c>
      <c r="J14" s="195">
        <f>'[2]25'!K16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'[2]25'!B17</f>
        <v>42</v>
      </c>
      <c r="C15" s="195">
        <f>'[2]25'!C17</f>
        <v>30</v>
      </c>
      <c r="D15" s="195">
        <f>'[2]25'!D17</f>
        <v>0</v>
      </c>
      <c r="E15" s="195">
        <f>'[2]25'!E17</f>
        <v>0</v>
      </c>
      <c r="F15" s="15">
        <f t="shared" si="6"/>
        <v>72</v>
      </c>
      <c r="G15" s="194">
        <f>'[2]25'!H17</f>
        <v>38</v>
      </c>
      <c r="H15" s="195">
        <f>'[2]25'!I17</f>
        <v>0</v>
      </c>
      <c r="I15" s="195">
        <f>'[2]25'!J17</f>
        <v>0</v>
      </c>
      <c r="J15" s="195">
        <f>'[2]25'!K17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'[2]25'!B18</f>
        <v>42</v>
      </c>
      <c r="C16" s="195">
        <f>'[2]25'!C18</f>
        <v>30</v>
      </c>
      <c r="D16" s="195">
        <f>'[2]25'!D18</f>
        <v>0</v>
      </c>
      <c r="E16" s="195">
        <f>'[2]25'!E18</f>
        <v>0</v>
      </c>
      <c r="F16" s="15">
        <f t="shared" si="6"/>
        <v>72</v>
      </c>
      <c r="G16" s="194">
        <f>'[2]25'!H18</f>
        <v>38</v>
      </c>
      <c r="H16" s="195">
        <f>'[2]25'!I18</f>
        <v>0</v>
      </c>
      <c r="I16" s="195">
        <f>'[2]25'!J18</f>
        <v>0</v>
      </c>
      <c r="J16" s="195">
        <f>'[2]25'!K18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'[2]25'!B19</f>
        <v>42</v>
      </c>
      <c r="C17" s="195">
        <f>'[2]25'!C19</f>
        <v>30</v>
      </c>
      <c r="D17" s="195">
        <f>'[2]25'!D19</f>
        <v>0</v>
      </c>
      <c r="E17" s="195">
        <f>'[2]25'!E19</f>
        <v>0</v>
      </c>
      <c r="F17" s="15">
        <f t="shared" si="6"/>
        <v>72</v>
      </c>
      <c r="G17" s="194">
        <f>'[2]25'!H19</f>
        <v>38</v>
      </c>
      <c r="H17" s="195">
        <f>'[2]25'!I19</f>
        <v>0</v>
      </c>
      <c r="I17" s="195">
        <f>'[2]25'!J19</f>
        <v>0</v>
      </c>
      <c r="J17" s="195">
        <f>'[2]25'!K19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'[2]25'!B20</f>
        <v>42</v>
      </c>
      <c r="C18" s="195">
        <f>'[2]25'!C20</f>
        <v>30</v>
      </c>
      <c r="D18" s="195">
        <f>'[2]25'!D20</f>
        <v>0</v>
      </c>
      <c r="E18" s="195">
        <f>'[2]25'!E20</f>
        <v>0</v>
      </c>
      <c r="F18" s="15">
        <f t="shared" si="6"/>
        <v>72</v>
      </c>
      <c r="G18" s="194">
        <f>'[2]25'!H20</f>
        <v>38</v>
      </c>
      <c r="H18" s="195">
        <f>'[2]25'!I20</f>
        <v>0</v>
      </c>
      <c r="I18" s="195">
        <f>'[2]25'!J20</f>
        <v>0</v>
      </c>
      <c r="J18" s="195">
        <f>'[2]25'!K20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'[2]25'!B21</f>
        <v>42</v>
      </c>
      <c r="C19" s="195">
        <f>'[2]25'!C21</f>
        <v>30</v>
      </c>
      <c r="D19" s="195">
        <f>'[2]25'!D21</f>
        <v>0</v>
      </c>
      <c r="E19" s="195">
        <f>'[2]25'!E21</f>
        <v>0</v>
      </c>
      <c r="F19" s="15">
        <f t="shared" si="6"/>
        <v>72</v>
      </c>
      <c r="G19" s="194">
        <f>'[2]25'!H21</f>
        <v>38</v>
      </c>
      <c r="H19" s="195">
        <f>'[2]25'!I21</f>
        <v>0</v>
      </c>
      <c r="I19" s="195">
        <f>'[2]25'!J21</f>
        <v>0</v>
      </c>
      <c r="J19" s="195">
        <f>'[2]25'!K21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'[2]25'!B22</f>
        <v>42</v>
      </c>
      <c r="C20" s="195">
        <f>'[2]25'!C22</f>
        <v>30</v>
      </c>
      <c r="D20" s="195">
        <f>'[2]25'!D22</f>
        <v>0</v>
      </c>
      <c r="E20" s="195">
        <f>'[2]25'!E22</f>
        <v>0</v>
      </c>
      <c r="F20" s="15">
        <f t="shared" si="6"/>
        <v>72</v>
      </c>
      <c r="G20" s="194">
        <f>'[2]25'!H22</f>
        <v>38</v>
      </c>
      <c r="H20" s="195">
        <f>'[2]25'!I22</f>
        <v>0</v>
      </c>
      <c r="I20" s="195">
        <f>'[2]25'!J22</f>
        <v>0</v>
      </c>
      <c r="J20" s="195">
        <f>'[2]25'!K22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'[2]25'!B23</f>
        <v>42</v>
      </c>
      <c r="C21" s="195">
        <f>'[2]25'!C23</f>
        <v>30</v>
      </c>
      <c r="D21" s="195">
        <f>'[2]25'!D23</f>
        <v>0</v>
      </c>
      <c r="E21" s="195">
        <f>'[2]25'!E23</f>
        <v>0</v>
      </c>
      <c r="F21" s="15">
        <f t="shared" si="6"/>
        <v>72</v>
      </c>
      <c r="G21" s="194">
        <f>'[2]25'!H23</f>
        <v>38</v>
      </c>
      <c r="H21" s="195">
        <f>'[2]25'!I23</f>
        <v>0</v>
      </c>
      <c r="I21" s="195">
        <f>'[2]25'!J23</f>
        <v>0</v>
      </c>
      <c r="J21" s="195">
        <f>'[2]25'!K23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'[2]25'!B24</f>
        <v>42</v>
      </c>
      <c r="C22" s="195">
        <f>'[2]25'!C24</f>
        <v>30</v>
      </c>
      <c r="D22" s="195">
        <f>'[2]25'!D24</f>
        <v>0</v>
      </c>
      <c r="E22" s="195">
        <f>'[2]25'!E24</f>
        <v>0</v>
      </c>
      <c r="F22" s="15">
        <f t="shared" si="6"/>
        <v>72</v>
      </c>
      <c r="G22" s="194">
        <f>'[2]25'!H24</f>
        <v>38</v>
      </c>
      <c r="H22" s="195">
        <f>'[2]25'!I24</f>
        <v>0</v>
      </c>
      <c r="I22" s="195">
        <f>'[2]25'!J24</f>
        <v>0</v>
      </c>
      <c r="J22" s="195">
        <f>'[2]25'!K24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'[2]25'!B25</f>
        <v>42</v>
      </c>
      <c r="C23" s="195">
        <f>'[2]25'!C25</f>
        <v>30</v>
      </c>
      <c r="D23" s="195">
        <f>'[2]25'!D25</f>
        <v>0</v>
      </c>
      <c r="E23" s="195">
        <f>'[2]25'!E25</f>
        <v>0</v>
      </c>
      <c r="F23" s="15">
        <f t="shared" si="6"/>
        <v>72</v>
      </c>
      <c r="G23" s="194">
        <f>'[2]25'!H25</f>
        <v>38</v>
      </c>
      <c r="H23" s="195">
        <f>'[2]25'!I25</f>
        <v>0</v>
      </c>
      <c r="I23" s="195">
        <f>'[2]25'!J25</f>
        <v>0</v>
      </c>
      <c r="J23" s="195">
        <f>'[2]25'!K25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'[2]25'!B26</f>
        <v>42</v>
      </c>
      <c r="C24" s="195">
        <f>'[2]25'!C26</f>
        <v>30</v>
      </c>
      <c r="D24" s="195">
        <f>'[2]25'!D26</f>
        <v>0</v>
      </c>
      <c r="E24" s="195">
        <f>'[2]25'!E26</f>
        <v>0</v>
      </c>
      <c r="F24" s="15">
        <f t="shared" si="6"/>
        <v>72</v>
      </c>
      <c r="G24" s="194">
        <f>'[2]25'!H26</f>
        <v>38</v>
      </c>
      <c r="H24" s="195">
        <f>'[2]25'!I26</f>
        <v>0</v>
      </c>
      <c r="I24" s="195">
        <f>'[2]25'!J26</f>
        <v>0</v>
      </c>
      <c r="J24" s="195">
        <f>'[2]25'!K26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'[2]25'!B27</f>
        <v>42</v>
      </c>
      <c r="C25" s="195">
        <f>'[2]25'!C27</f>
        <v>30</v>
      </c>
      <c r="D25" s="195">
        <f>'[2]25'!D27</f>
        <v>0</v>
      </c>
      <c r="E25" s="195">
        <f>'[2]25'!E27</f>
        <v>0</v>
      </c>
      <c r="F25" s="15">
        <f t="shared" si="6"/>
        <v>72</v>
      </c>
      <c r="G25" s="194">
        <f>'[2]25'!H27</f>
        <v>38</v>
      </c>
      <c r="H25" s="195">
        <f>'[2]25'!I27</f>
        <v>0</v>
      </c>
      <c r="I25" s="195">
        <f>'[2]25'!J27</f>
        <v>0</v>
      </c>
      <c r="J25" s="195">
        <f>'[2]25'!K27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'[2]25'!B28</f>
        <v>42</v>
      </c>
      <c r="C26" s="195">
        <f>'[2]25'!C28</f>
        <v>30</v>
      </c>
      <c r="D26" s="195">
        <f>'[2]25'!D28</f>
        <v>0</v>
      </c>
      <c r="E26" s="195">
        <f>'[2]25'!E28</f>
        <v>0</v>
      </c>
      <c r="F26" s="15">
        <f t="shared" si="6"/>
        <v>72</v>
      </c>
      <c r="G26" s="194">
        <f>'[2]25'!H28</f>
        <v>38</v>
      </c>
      <c r="H26" s="195">
        <f>'[2]25'!I28</f>
        <v>0</v>
      </c>
      <c r="I26" s="195">
        <f>'[2]25'!J28</f>
        <v>0</v>
      </c>
      <c r="J26" s="195">
        <f>'[2]25'!K28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'[2]25'!B29</f>
        <v>42</v>
      </c>
      <c r="C27" s="195">
        <f>'[2]25'!C29</f>
        <v>30</v>
      </c>
      <c r="D27" s="195">
        <f>'[2]25'!D29</f>
        <v>0</v>
      </c>
      <c r="E27" s="195">
        <f>'[2]25'!E29</f>
        <v>0</v>
      </c>
      <c r="F27" s="15">
        <f t="shared" si="6"/>
        <v>72</v>
      </c>
      <c r="G27" s="194">
        <f>'[2]25'!H29</f>
        <v>38</v>
      </c>
      <c r="H27" s="195">
        <f>'[2]25'!I29</f>
        <v>0</v>
      </c>
      <c r="I27" s="195">
        <f>'[2]25'!J29</f>
        <v>0</v>
      </c>
      <c r="J27" s="195">
        <f>'[2]25'!K29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'[2]25'!B30</f>
        <v>42</v>
      </c>
      <c r="C28" s="195">
        <f>'[2]25'!C30</f>
        <v>30</v>
      </c>
      <c r="D28" s="195">
        <f>'[2]25'!D30</f>
        <v>0</v>
      </c>
      <c r="E28" s="195">
        <f>'[2]25'!E30</f>
        <v>0</v>
      </c>
      <c r="F28" s="15">
        <f t="shared" si="6"/>
        <v>72</v>
      </c>
      <c r="G28" s="194">
        <f>'[2]25'!H30</f>
        <v>38</v>
      </c>
      <c r="H28" s="195">
        <f>'[2]25'!I30</f>
        <v>0</v>
      </c>
      <c r="I28" s="195">
        <f>'[2]25'!J30</f>
        <v>0</v>
      </c>
      <c r="J28" s="195">
        <f>'[2]25'!K30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'[2]25'!B31</f>
        <v>42</v>
      </c>
      <c r="C29" s="195">
        <f>'[2]25'!C31</f>
        <v>30</v>
      </c>
      <c r="D29" s="195">
        <f>'[2]25'!D31</f>
        <v>0</v>
      </c>
      <c r="E29" s="195">
        <f>'[2]25'!E31</f>
        <v>0</v>
      </c>
      <c r="F29" s="15">
        <f t="shared" si="6"/>
        <v>72</v>
      </c>
      <c r="G29" s="194">
        <f>'[2]25'!H31</f>
        <v>38</v>
      </c>
      <c r="H29" s="195">
        <f>'[2]25'!I31</f>
        <v>0</v>
      </c>
      <c r="I29" s="195">
        <f>'[2]25'!J31</f>
        <v>0</v>
      </c>
      <c r="J29" s="195">
        <f>'[2]25'!K31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'[2]25'!B32</f>
        <v>42</v>
      </c>
      <c r="C30" s="195">
        <f>'[2]25'!C32</f>
        <v>30</v>
      </c>
      <c r="D30" s="195">
        <f>'[2]25'!D32</f>
        <v>0</v>
      </c>
      <c r="E30" s="195">
        <f>'[2]25'!E32</f>
        <v>0</v>
      </c>
      <c r="F30" s="15">
        <f t="shared" si="6"/>
        <v>72</v>
      </c>
      <c r="G30" s="194">
        <f>'[2]25'!H32</f>
        <v>38</v>
      </c>
      <c r="H30" s="195">
        <f>'[2]25'!I32</f>
        <v>0</v>
      </c>
      <c r="I30" s="195">
        <f>'[2]25'!J32</f>
        <v>0</v>
      </c>
      <c r="J30" s="195">
        <f>'[2]25'!K32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'[2]25'!B33</f>
        <v>42</v>
      </c>
      <c r="C31" s="195">
        <f>'[2]25'!C33</f>
        <v>30</v>
      </c>
      <c r="D31" s="195">
        <f>'[2]25'!D33</f>
        <v>0</v>
      </c>
      <c r="E31" s="195">
        <f>'[2]25'!E33</f>
        <v>0</v>
      </c>
      <c r="F31" s="15">
        <f t="shared" si="6"/>
        <v>72</v>
      </c>
      <c r="G31" s="194">
        <f>'[2]25'!H33</f>
        <v>37</v>
      </c>
      <c r="H31" s="195">
        <f>'[2]25'!I33</f>
        <v>0</v>
      </c>
      <c r="I31" s="195">
        <f>'[2]25'!J33</f>
        <v>0</v>
      </c>
      <c r="J31" s="195">
        <f>'[2]25'!K33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'[2]25'!B34</f>
        <v>42</v>
      </c>
      <c r="C32" s="195">
        <f>'[2]25'!C34</f>
        <v>30</v>
      </c>
      <c r="D32" s="195">
        <f>'[2]25'!D34</f>
        <v>0</v>
      </c>
      <c r="E32" s="195">
        <f>'[2]25'!E34</f>
        <v>0</v>
      </c>
      <c r="F32" s="15">
        <f t="shared" si="6"/>
        <v>72</v>
      </c>
      <c r="G32" s="194">
        <f>'[2]25'!H34</f>
        <v>37</v>
      </c>
      <c r="H32" s="195">
        <f>'[2]25'!I34</f>
        <v>0</v>
      </c>
      <c r="I32" s="195">
        <f>'[2]25'!J34</f>
        <v>0</v>
      </c>
      <c r="J32" s="195">
        <f>'[2]25'!K34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'[2]25'!B35</f>
        <v>42</v>
      </c>
      <c r="C33" s="195">
        <f>'[2]25'!C35</f>
        <v>30</v>
      </c>
      <c r="D33" s="195">
        <f>'[2]25'!D35</f>
        <v>0</v>
      </c>
      <c r="E33" s="195">
        <f>'[2]25'!E35</f>
        <v>0</v>
      </c>
      <c r="F33" s="15">
        <f t="shared" si="6"/>
        <v>72</v>
      </c>
      <c r="G33" s="194">
        <f>'[2]25'!H35</f>
        <v>37</v>
      </c>
      <c r="H33" s="195">
        <f>'[2]25'!I35</f>
        <v>0</v>
      </c>
      <c r="I33" s="195">
        <f>'[2]25'!J35</f>
        <v>0</v>
      </c>
      <c r="J33" s="195">
        <f>'[2]25'!K35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'[2]25'!B36</f>
        <v>42</v>
      </c>
      <c r="C34" s="195">
        <f>'[2]25'!C36</f>
        <v>30</v>
      </c>
      <c r="D34" s="195">
        <f>'[2]25'!D36</f>
        <v>0</v>
      </c>
      <c r="E34" s="195">
        <f>'[2]25'!E36</f>
        <v>0</v>
      </c>
      <c r="F34" s="15">
        <f t="shared" si="6"/>
        <v>72</v>
      </c>
      <c r="G34" s="194">
        <f>'[2]25'!H36</f>
        <v>37</v>
      </c>
      <c r="H34" s="195">
        <f>'[2]25'!I36</f>
        <v>0</v>
      </c>
      <c r="I34" s="195">
        <f>'[2]25'!J36</f>
        <v>0</v>
      </c>
      <c r="J34" s="195">
        <f>'[2]25'!K36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'[2]25'!B37</f>
        <v>42</v>
      </c>
      <c r="C35" s="195">
        <f>'[2]25'!C37</f>
        <v>30</v>
      </c>
      <c r="D35" s="195">
        <f>'[2]25'!D37</f>
        <v>0</v>
      </c>
      <c r="E35" s="195">
        <f>'[2]25'!E37</f>
        <v>0</v>
      </c>
      <c r="F35" s="15">
        <f t="shared" si="6"/>
        <v>72</v>
      </c>
      <c r="G35" s="194">
        <f>'[2]25'!H37</f>
        <v>37</v>
      </c>
      <c r="H35" s="195">
        <f>'[2]25'!I37</f>
        <v>0</v>
      </c>
      <c r="I35" s="195">
        <f>'[2]25'!J37</f>
        <v>0</v>
      </c>
      <c r="J35" s="195">
        <f>'[2]25'!K37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'[2]25'!B38</f>
        <v>42</v>
      </c>
      <c r="C36" s="195">
        <f>'[2]25'!C38</f>
        <v>30</v>
      </c>
      <c r="D36" s="195">
        <f>'[2]25'!D38</f>
        <v>0</v>
      </c>
      <c r="E36" s="195">
        <f>'[2]25'!E38</f>
        <v>0</v>
      </c>
      <c r="F36" s="15">
        <f t="shared" si="6"/>
        <v>72</v>
      </c>
      <c r="G36" s="194">
        <f>'[2]25'!H38</f>
        <v>37</v>
      </c>
      <c r="H36" s="195">
        <f>'[2]25'!I38</f>
        <v>0</v>
      </c>
      <c r="I36" s="195">
        <f>'[2]25'!J38</f>
        <v>0</v>
      </c>
      <c r="J36" s="195">
        <f>'[2]25'!K38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'[2]25'!B39</f>
        <v>42</v>
      </c>
      <c r="C37" s="195">
        <f>'[2]25'!C39</f>
        <v>30</v>
      </c>
      <c r="D37" s="195">
        <f>'[2]25'!D39</f>
        <v>0</v>
      </c>
      <c r="E37" s="195">
        <f>'[2]25'!E39</f>
        <v>0</v>
      </c>
      <c r="F37" s="15">
        <f t="shared" si="6"/>
        <v>72</v>
      </c>
      <c r="G37" s="194">
        <f>'[2]25'!H39</f>
        <v>37</v>
      </c>
      <c r="H37" s="195">
        <f>'[2]25'!I39</f>
        <v>0</v>
      </c>
      <c r="I37" s="195">
        <f>'[2]25'!J39</f>
        <v>0</v>
      </c>
      <c r="J37" s="195">
        <f>'[2]25'!K39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'[2]25'!B40</f>
        <v>42</v>
      </c>
      <c r="C38" s="195">
        <f>'[2]25'!C40</f>
        <v>30</v>
      </c>
      <c r="D38" s="195">
        <f>'[2]25'!D40</f>
        <v>0</v>
      </c>
      <c r="E38" s="195">
        <f>'[2]25'!E40</f>
        <v>0</v>
      </c>
      <c r="F38" s="15">
        <f t="shared" si="6"/>
        <v>72</v>
      </c>
      <c r="G38" s="194">
        <f>'[2]25'!H40</f>
        <v>38</v>
      </c>
      <c r="H38" s="195">
        <f>'[2]25'!I40</f>
        <v>0</v>
      </c>
      <c r="I38" s="195">
        <f>'[2]25'!J40</f>
        <v>0</v>
      </c>
      <c r="J38" s="195">
        <f>'[2]25'!K40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'[2]25'!B41</f>
        <v>42</v>
      </c>
      <c r="C39" s="195">
        <f>'[2]25'!C41</f>
        <v>30</v>
      </c>
      <c r="D39" s="195">
        <f>'[2]25'!D41</f>
        <v>0</v>
      </c>
      <c r="E39" s="195">
        <f>'[2]25'!E41</f>
        <v>0</v>
      </c>
      <c r="F39" s="15">
        <f t="shared" si="6"/>
        <v>72</v>
      </c>
      <c r="G39" s="194">
        <f>'[2]25'!H41</f>
        <v>38</v>
      </c>
      <c r="H39" s="195">
        <f>'[2]25'!I41</f>
        <v>0</v>
      </c>
      <c r="I39" s="195">
        <f>'[2]25'!J41</f>
        <v>0</v>
      </c>
      <c r="J39" s="195">
        <f>'[2]25'!K41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4">
        <f>'[2]25'!B42</f>
        <v>42</v>
      </c>
      <c r="C40" s="195">
        <f>'[2]25'!C42</f>
        <v>30</v>
      </c>
      <c r="D40" s="195">
        <f>'[2]25'!D42</f>
        <v>0</v>
      </c>
      <c r="E40" s="195">
        <f>'[2]25'!E42</f>
        <v>0</v>
      </c>
      <c r="F40" s="15">
        <f t="shared" si="6"/>
        <v>72</v>
      </c>
      <c r="G40" s="194">
        <f>'[2]25'!H42</f>
        <v>38</v>
      </c>
      <c r="H40" s="195">
        <f>'[2]25'!I42</f>
        <v>0</v>
      </c>
      <c r="I40" s="195">
        <f>'[2]25'!J42</f>
        <v>0</v>
      </c>
      <c r="J40" s="195">
        <f>'[2]25'!K42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4">
        <f>'[2]25'!B43</f>
        <v>42</v>
      </c>
      <c r="C41" s="195">
        <f>'[2]25'!C43</f>
        <v>30</v>
      </c>
      <c r="D41" s="195">
        <f>'[2]25'!D43</f>
        <v>0</v>
      </c>
      <c r="E41" s="195">
        <f>'[2]25'!E43</f>
        <v>0</v>
      </c>
      <c r="F41" s="15">
        <f t="shared" si="6"/>
        <v>72</v>
      </c>
      <c r="G41" s="194">
        <f>'[2]25'!H43</f>
        <v>38</v>
      </c>
      <c r="H41" s="195">
        <f>'[2]25'!I43</f>
        <v>0</v>
      </c>
      <c r="I41" s="195">
        <f>'[2]25'!J43</f>
        <v>0</v>
      </c>
      <c r="J41" s="195">
        <f>'[2]25'!K43</f>
        <v>0</v>
      </c>
      <c r="K41" s="15">
        <f t="shared" si="3"/>
        <v>38</v>
      </c>
      <c r="L41" s="18">
        <f>frq!C41</f>
        <v>1</v>
      </c>
      <c r="M41" s="124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194">
        <f>'[2]25'!B44</f>
        <v>42</v>
      </c>
      <c r="C42" s="195">
        <f>'[2]25'!C44</f>
        <v>30</v>
      </c>
      <c r="D42" s="195">
        <f>'[2]25'!D44</f>
        <v>0</v>
      </c>
      <c r="E42" s="195">
        <f>'[2]25'!E44</f>
        <v>0</v>
      </c>
      <c r="F42" s="15">
        <f t="shared" si="6"/>
        <v>72</v>
      </c>
      <c r="G42" s="194">
        <f>'[2]25'!H44</f>
        <v>38</v>
      </c>
      <c r="H42" s="195">
        <f>'[2]25'!I44</f>
        <v>0</v>
      </c>
      <c r="I42" s="195">
        <f>'[2]25'!J44</f>
        <v>0</v>
      </c>
      <c r="J42" s="195">
        <f>'[2]25'!K44</f>
        <v>0</v>
      </c>
      <c r="K42" s="15">
        <f t="shared" si="3"/>
        <v>38</v>
      </c>
      <c r="L42" s="18">
        <f>frq!C42</f>
        <v>1</v>
      </c>
      <c r="M42" s="124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194">
        <f>'[2]25'!B45</f>
        <v>42</v>
      </c>
      <c r="C43" s="195">
        <f>'[2]25'!C45</f>
        <v>30</v>
      </c>
      <c r="D43" s="195">
        <f>'[2]25'!D45</f>
        <v>0</v>
      </c>
      <c r="E43" s="195">
        <f>'[2]25'!E45</f>
        <v>0</v>
      </c>
      <c r="F43" s="15">
        <f t="shared" si="6"/>
        <v>72</v>
      </c>
      <c r="G43" s="194">
        <f>'[2]25'!H45</f>
        <v>38</v>
      </c>
      <c r="H43" s="195">
        <f>'[2]25'!I45</f>
        <v>0</v>
      </c>
      <c r="I43" s="195">
        <f>'[2]25'!J45</f>
        <v>0</v>
      </c>
      <c r="J43" s="195">
        <f>'[2]25'!K45</f>
        <v>0</v>
      </c>
      <c r="K43" s="15">
        <f t="shared" si="3"/>
        <v>38</v>
      </c>
      <c r="L43" s="18">
        <f>frq!C43</f>
        <v>1</v>
      </c>
      <c r="M43" s="124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194">
        <f>'[2]25'!B46</f>
        <v>42</v>
      </c>
      <c r="C44" s="195">
        <f>'[2]25'!C46</f>
        <v>30</v>
      </c>
      <c r="D44" s="195">
        <f>'[2]25'!D46</f>
        <v>0</v>
      </c>
      <c r="E44" s="195">
        <f>'[2]25'!E46</f>
        <v>0</v>
      </c>
      <c r="F44" s="15">
        <f t="shared" si="6"/>
        <v>72</v>
      </c>
      <c r="G44" s="194">
        <f>'[2]25'!H46</f>
        <v>38</v>
      </c>
      <c r="H44" s="195">
        <f>'[2]25'!I46</f>
        <v>0</v>
      </c>
      <c r="I44" s="195">
        <f>'[2]25'!J46</f>
        <v>0</v>
      </c>
      <c r="J44" s="195">
        <f>'[2]25'!K46</f>
        <v>0</v>
      </c>
      <c r="K44" s="15">
        <f t="shared" si="3"/>
        <v>38</v>
      </c>
      <c r="L44" s="18">
        <f>frq!C44</f>
        <v>1</v>
      </c>
      <c r="M44" s="124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194">
        <f>'[2]25'!B47</f>
        <v>42</v>
      </c>
      <c r="C45" s="195">
        <f>'[2]25'!C47</f>
        <v>30</v>
      </c>
      <c r="D45" s="195">
        <f>'[2]25'!D47</f>
        <v>0</v>
      </c>
      <c r="E45" s="195">
        <f>'[2]25'!E47</f>
        <v>0</v>
      </c>
      <c r="F45" s="15">
        <f t="shared" si="6"/>
        <v>72</v>
      </c>
      <c r="G45" s="194">
        <f>'[2]25'!H47</f>
        <v>38</v>
      </c>
      <c r="H45" s="195">
        <f>'[2]25'!I47</f>
        <v>0</v>
      </c>
      <c r="I45" s="195">
        <f>'[2]25'!J47</f>
        <v>0</v>
      </c>
      <c r="J45" s="195">
        <f>'[2]25'!K47</f>
        <v>0</v>
      </c>
      <c r="K45" s="15">
        <f t="shared" si="3"/>
        <v>38</v>
      </c>
      <c r="L45" s="18">
        <f>frq!C45</f>
        <v>1</v>
      </c>
      <c r="M45" s="124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194">
        <f>'[2]25'!B48</f>
        <v>42</v>
      </c>
      <c r="C46" s="195">
        <f>'[2]25'!C48</f>
        <v>30</v>
      </c>
      <c r="D46" s="195">
        <f>'[2]25'!D48</f>
        <v>0</v>
      </c>
      <c r="E46" s="195">
        <f>'[2]25'!E48</f>
        <v>0</v>
      </c>
      <c r="F46" s="15">
        <f t="shared" si="6"/>
        <v>72</v>
      </c>
      <c r="G46" s="194">
        <f>'[2]25'!H48</f>
        <v>38</v>
      </c>
      <c r="H46" s="195">
        <f>'[2]25'!I48</f>
        <v>0</v>
      </c>
      <c r="I46" s="195">
        <f>'[2]25'!J48</f>
        <v>0</v>
      </c>
      <c r="J46" s="195">
        <f>'[2]25'!K48</f>
        <v>0</v>
      </c>
      <c r="K46" s="15">
        <f t="shared" si="3"/>
        <v>38</v>
      </c>
      <c r="L46" s="18">
        <f>frq!C46</f>
        <v>1</v>
      </c>
      <c r="M46" s="124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194">
        <f>'[2]25'!B49</f>
        <v>42</v>
      </c>
      <c r="C47" s="195">
        <f>'[2]25'!C49</f>
        <v>30</v>
      </c>
      <c r="D47" s="195">
        <f>'[2]25'!D49</f>
        <v>0</v>
      </c>
      <c r="E47" s="195">
        <f>'[2]25'!E49</f>
        <v>0</v>
      </c>
      <c r="F47" s="15">
        <f t="shared" si="6"/>
        <v>72</v>
      </c>
      <c r="G47" s="194">
        <f>'[2]25'!H49</f>
        <v>38</v>
      </c>
      <c r="H47" s="195">
        <f>'[2]25'!I49</f>
        <v>0</v>
      </c>
      <c r="I47" s="195">
        <f>'[2]25'!J49</f>
        <v>0</v>
      </c>
      <c r="J47" s="195">
        <f>'[2]25'!K49</f>
        <v>0</v>
      </c>
      <c r="K47" s="15">
        <f t="shared" si="3"/>
        <v>38</v>
      </c>
      <c r="L47" s="18">
        <f>frq!C47</f>
        <v>1</v>
      </c>
      <c r="M47" s="124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194">
        <f>'[2]25'!B50</f>
        <v>42</v>
      </c>
      <c r="C48" s="195">
        <f>'[2]25'!C50</f>
        <v>30</v>
      </c>
      <c r="D48" s="195">
        <f>'[2]25'!D50</f>
        <v>0</v>
      </c>
      <c r="E48" s="195">
        <f>'[2]25'!E50</f>
        <v>0</v>
      </c>
      <c r="F48" s="15">
        <f t="shared" si="6"/>
        <v>72</v>
      </c>
      <c r="G48" s="194">
        <f>'[2]25'!H50</f>
        <v>38</v>
      </c>
      <c r="H48" s="195">
        <f>'[2]25'!I50</f>
        <v>0</v>
      </c>
      <c r="I48" s="195">
        <f>'[2]25'!J50</f>
        <v>0</v>
      </c>
      <c r="J48" s="195">
        <f>'[2]25'!K50</f>
        <v>0</v>
      </c>
      <c r="K48" s="15">
        <f t="shared" si="3"/>
        <v>38</v>
      </c>
      <c r="L48" s="18">
        <f>frq!C48</f>
        <v>1</v>
      </c>
      <c r="M48" s="124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194">
        <f>'[2]25'!B51</f>
        <v>42</v>
      </c>
      <c r="C49" s="195">
        <f>'[2]25'!C51</f>
        <v>30</v>
      </c>
      <c r="D49" s="195">
        <f>'[2]25'!D51</f>
        <v>0</v>
      </c>
      <c r="E49" s="195">
        <f>'[2]25'!E51</f>
        <v>0</v>
      </c>
      <c r="F49" s="15">
        <f t="shared" si="6"/>
        <v>72</v>
      </c>
      <c r="G49" s="194">
        <f>'[2]25'!H51</f>
        <v>38</v>
      </c>
      <c r="H49" s="195">
        <f>'[2]25'!I51</f>
        <v>0</v>
      </c>
      <c r="I49" s="195">
        <f>'[2]25'!J51</f>
        <v>0</v>
      </c>
      <c r="J49" s="195">
        <f>'[2]25'!K51</f>
        <v>0</v>
      </c>
      <c r="K49" s="15">
        <f t="shared" si="3"/>
        <v>38</v>
      </c>
      <c r="L49" s="18">
        <f>frq!C49</f>
        <v>1</v>
      </c>
      <c r="M49" s="124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194">
        <f>'[2]25'!B52</f>
        <v>42</v>
      </c>
      <c r="C50" s="195">
        <f>'[2]25'!C52</f>
        <v>30</v>
      </c>
      <c r="D50" s="195">
        <f>'[2]25'!D52</f>
        <v>0</v>
      </c>
      <c r="E50" s="195">
        <f>'[2]25'!E52</f>
        <v>0</v>
      </c>
      <c r="F50" s="15">
        <f t="shared" si="6"/>
        <v>72</v>
      </c>
      <c r="G50" s="194">
        <f>'[2]25'!H52</f>
        <v>38</v>
      </c>
      <c r="H50" s="195">
        <f>'[2]25'!I52</f>
        <v>0</v>
      </c>
      <c r="I50" s="195">
        <f>'[2]25'!J52</f>
        <v>0</v>
      </c>
      <c r="J50" s="195">
        <f>'[2]25'!K52</f>
        <v>0</v>
      </c>
      <c r="K50" s="15">
        <f t="shared" si="3"/>
        <v>38</v>
      </c>
      <c r="L50" s="18">
        <f>frq!C50</f>
        <v>1</v>
      </c>
      <c r="M50" s="124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194">
        <f>'[2]25'!B53</f>
        <v>42</v>
      </c>
      <c r="C51" s="195">
        <f>'[2]25'!C53</f>
        <v>30</v>
      </c>
      <c r="D51" s="195">
        <f>'[2]25'!D53</f>
        <v>0</v>
      </c>
      <c r="E51" s="195">
        <f>'[2]25'!E53</f>
        <v>0</v>
      </c>
      <c r="F51" s="15">
        <f t="shared" si="6"/>
        <v>72</v>
      </c>
      <c r="G51" s="194">
        <f>'[2]25'!H53</f>
        <v>38</v>
      </c>
      <c r="H51" s="195">
        <f>'[2]25'!I53</f>
        <v>0</v>
      </c>
      <c r="I51" s="195">
        <f>'[2]25'!J53</f>
        <v>0</v>
      </c>
      <c r="J51" s="195">
        <f>'[2]25'!K53</f>
        <v>0</v>
      </c>
      <c r="K51" s="15">
        <f t="shared" si="3"/>
        <v>38</v>
      </c>
      <c r="L51" s="18">
        <f>frq!C51</f>
        <v>1</v>
      </c>
      <c r="M51" s="124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194">
        <f>'[2]25'!B54</f>
        <v>42</v>
      </c>
      <c r="C52" s="195">
        <f>'[2]25'!C54</f>
        <v>30</v>
      </c>
      <c r="D52" s="195">
        <f>'[2]25'!D54</f>
        <v>0</v>
      </c>
      <c r="E52" s="195">
        <f>'[2]25'!E54</f>
        <v>0</v>
      </c>
      <c r="F52" s="15">
        <f t="shared" si="6"/>
        <v>72</v>
      </c>
      <c r="G52" s="194">
        <f>'[2]25'!H54</f>
        <v>38</v>
      </c>
      <c r="H52" s="195">
        <f>'[2]25'!I54</f>
        <v>0</v>
      </c>
      <c r="I52" s="195">
        <f>'[2]25'!J54</f>
        <v>0</v>
      </c>
      <c r="J52" s="195">
        <f>'[2]25'!K54</f>
        <v>0</v>
      </c>
      <c r="K52" s="15">
        <f t="shared" si="3"/>
        <v>38</v>
      </c>
      <c r="L52" s="18">
        <f>frq!C52</f>
        <v>1</v>
      </c>
      <c r="M52" s="124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194">
        <f>'[2]25'!B55</f>
        <v>42</v>
      </c>
      <c r="C53" s="195">
        <f>'[2]25'!C55</f>
        <v>30</v>
      </c>
      <c r="D53" s="195">
        <f>'[2]25'!D55</f>
        <v>0</v>
      </c>
      <c r="E53" s="195">
        <f>'[2]25'!E55</f>
        <v>0</v>
      </c>
      <c r="F53" s="15">
        <f t="shared" si="6"/>
        <v>72</v>
      </c>
      <c r="G53" s="194">
        <f>'[2]25'!H55</f>
        <v>38</v>
      </c>
      <c r="H53" s="195">
        <f>'[2]25'!I55</f>
        <v>0</v>
      </c>
      <c r="I53" s="195">
        <f>'[2]25'!J55</f>
        <v>0</v>
      </c>
      <c r="J53" s="195">
        <f>'[2]25'!K55</f>
        <v>0</v>
      </c>
      <c r="K53" s="15">
        <f t="shared" si="3"/>
        <v>38</v>
      </c>
      <c r="L53" s="18">
        <f>frq!C53</f>
        <v>1</v>
      </c>
      <c r="M53" s="124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194">
        <f>'[2]25'!B56</f>
        <v>42</v>
      </c>
      <c r="C54" s="195">
        <f>'[2]25'!C56</f>
        <v>30</v>
      </c>
      <c r="D54" s="195">
        <f>'[2]25'!D56</f>
        <v>0</v>
      </c>
      <c r="E54" s="195">
        <f>'[2]25'!E56</f>
        <v>0</v>
      </c>
      <c r="F54" s="15">
        <f t="shared" si="6"/>
        <v>72</v>
      </c>
      <c r="G54" s="194">
        <f>'[2]25'!H56</f>
        <v>38</v>
      </c>
      <c r="H54" s="195">
        <f>'[2]25'!I56</f>
        <v>0</v>
      </c>
      <c r="I54" s="195">
        <f>'[2]25'!J56</f>
        <v>0</v>
      </c>
      <c r="J54" s="195">
        <f>'[2]25'!K56</f>
        <v>0</v>
      </c>
      <c r="K54" s="15">
        <f t="shared" si="3"/>
        <v>38</v>
      </c>
      <c r="L54" s="18">
        <f>frq!C54</f>
        <v>1</v>
      </c>
      <c r="M54" s="124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194">
        <f>'[2]25'!B57</f>
        <v>42</v>
      </c>
      <c r="C55" s="195">
        <f>'[2]25'!C57</f>
        <v>30</v>
      </c>
      <c r="D55" s="195">
        <f>'[2]25'!D57</f>
        <v>0</v>
      </c>
      <c r="E55" s="195">
        <f>'[2]25'!E57</f>
        <v>0</v>
      </c>
      <c r="F55" s="15">
        <f t="shared" si="6"/>
        <v>72</v>
      </c>
      <c r="G55" s="194">
        <f>'[2]25'!H57</f>
        <v>38</v>
      </c>
      <c r="H55" s="195">
        <f>'[2]25'!I57</f>
        <v>0</v>
      </c>
      <c r="I55" s="195">
        <f>'[2]25'!J57</f>
        <v>0</v>
      </c>
      <c r="J55" s="195">
        <f>'[2]25'!K57</f>
        <v>0</v>
      </c>
      <c r="K55" s="15">
        <f t="shared" si="3"/>
        <v>38</v>
      </c>
      <c r="L55" s="18">
        <f>frq!C55</f>
        <v>1</v>
      </c>
      <c r="M55" s="124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194">
        <f>'[2]25'!B58</f>
        <v>42</v>
      </c>
      <c r="C56" s="195">
        <f>'[2]25'!C58</f>
        <v>30</v>
      </c>
      <c r="D56" s="195">
        <f>'[2]25'!D58</f>
        <v>0</v>
      </c>
      <c r="E56" s="195">
        <f>'[2]25'!E58</f>
        <v>0</v>
      </c>
      <c r="F56" s="15">
        <f t="shared" si="6"/>
        <v>72</v>
      </c>
      <c r="G56" s="194">
        <f>'[2]25'!H58</f>
        <v>38</v>
      </c>
      <c r="H56" s="195">
        <f>'[2]25'!I58</f>
        <v>0</v>
      </c>
      <c r="I56" s="195">
        <f>'[2]25'!J58</f>
        <v>0</v>
      </c>
      <c r="J56" s="195">
        <f>'[2]25'!K58</f>
        <v>0</v>
      </c>
      <c r="K56" s="15">
        <f t="shared" si="3"/>
        <v>38</v>
      </c>
      <c r="L56" s="18">
        <f>frq!C56</f>
        <v>1</v>
      </c>
      <c r="M56" s="124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194">
        <f>'[2]25'!B59</f>
        <v>42</v>
      </c>
      <c r="C57" s="195">
        <f>'[2]25'!C59</f>
        <v>30</v>
      </c>
      <c r="D57" s="195">
        <f>'[2]25'!D59</f>
        <v>0</v>
      </c>
      <c r="E57" s="195">
        <f>'[2]25'!E59</f>
        <v>0</v>
      </c>
      <c r="F57" s="15">
        <f t="shared" si="6"/>
        <v>72</v>
      </c>
      <c r="G57" s="194">
        <f>'[2]25'!H59</f>
        <v>38</v>
      </c>
      <c r="H57" s="195">
        <f>'[2]25'!I59</f>
        <v>0</v>
      </c>
      <c r="I57" s="195">
        <f>'[2]25'!J59</f>
        <v>0</v>
      </c>
      <c r="J57" s="195">
        <f>'[2]25'!K59</f>
        <v>0</v>
      </c>
      <c r="K57" s="15">
        <f t="shared" si="3"/>
        <v>38</v>
      </c>
      <c r="L57" s="18">
        <f>frq!C57</f>
        <v>1</v>
      </c>
      <c r="M57" s="124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194">
        <f>'[2]25'!B60</f>
        <v>42</v>
      </c>
      <c r="C58" s="195">
        <f>'[2]25'!C60</f>
        <v>30</v>
      </c>
      <c r="D58" s="195">
        <f>'[2]25'!D60</f>
        <v>0</v>
      </c>
      <c r="E58" s="195">
        <f>'[2]25'!E60</f>
        <v>0</v>
      </c>
      <c r="F58" s="15">
        <f t="shared" si="6"/>
        <v>72</v>
      </c>
      <c r="G58" s="194">
        <f>'[2]25'!H60</f>
        <v>38</v>
      </c>
      <c r="H58" s="195">
        <f>'[2]25'!I60</f>
        <v>0</v>
      </c>
      <c r="I58" s="195">
        <f>'[2]25'!J60</f>
        <v>0</v>
      </c>
      <c r="J58" s="195">
        <f>'[2]25'!K60</f>
        <v>0</v>
      </c>
      <c r="K58" s="15">
        <f t="shared" si="3"/>
        <v>38</v>
      </c>
      <c r="L58" s="18">
        <f>frq!C58</f>
        <v>1</v>
      </c>
      <c r="M58" s="124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194">
        <f>'[2]25'!B61</f>
        <v>42</v>
      </c>
      <c r="C59" s="195">
        <f>'[2]25'!C61</f>
        <v>30</v>
      </c>
      <c r="D59" s="195">
        <f>'[2]25'!D61</f>
        <v>0</v>
      </c>
      <c r="E59" s="195">
        <f>'[2]25'!E61</f>
        <v>0</v>
      </c>
      <c r="F59" s="15">
        <f t="shared" si="6"/>
        <v>72</v>
      </c>
      <c r="G59" s="194">
        <f>'[2]25'!H61</f>
        <v>38</v>
      </c>
      <c r="H59" s="195">
        <f>'[2]25'!I61</f>
        <v>0</v>
      </c>
      <c r="I59" s="195">
        <f>'[2]25'!J61</f>
        <v>0</v>
      </c>
      <c r="J59" s="195">
        <f>'[2]25'!K61</f>
        <v>0</v>
      </c>
      <c r="K59" s="15">
        <f t="shared" si="3"/>
        <v>38</v>
      </c>
      <c r="L59" s="18">
        <f>frq!C59</f>
        <v>1</v>
      </c>
      <c r="M59" s="124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194">
        <f>'[2]25'!B62</f>
        <v>42</v>
      </c>
      <c r="C60" s="195">
        <f>'[2]25'!C62</f>
        <v>30</v>
      </c>
      <c r="D60" s="195">
        <f>'[2]25'!D62</f>
        <v>0</v>
      </c>
      <c r="E60" s="195">
        <f>'[2]25'!E62</f>
        <v>0</v>
      </c>
      <c r="F60" s="15">
        <f t="shared" si="6"/>
        <v>72</v>
      </c>
      <c r="G60" s="194">
        <f>'[2]25'!H62</f>
        <v>38</v>
      </c>
      <c r="H60" s="195">
        <f>'[2]25'!I62</f>
        <v>0</v>
      </c>
      <c r="I60" s="195">
        <f>'[2]25'!J62</f>
        <v>0</v>
      </c>
      <c r="J60" s="195">
        <f>'[2]25'!K62</f>
        <v>0</v>
      </c>
      <c r="K60" s="15">
        <f t="shared" si="3"/>
        <v>38</v>
      </c>
      <c r="L60" s="18">
        <f>frq!C60</f>
        <v>1</v>
      </c>
      <c r="M60" s="124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194">
        <f>'[2]25'!B63</f>
        <v>42</v>
      </c>
      <c r="C61" s="195">
        <f>'[2]25'!C63</f>
        <v>30</v>
      </c>
      <c r="D61" s="195">
        <f>'[2]25'!D63</f>
        <v>0</v>
      </c>
      <c r="E61" s="195">
        <f>'[2]25'!E63</f>
        <v>0</v>
      </c>
      <c r="F61" s="15">
        <f t="shared" si="6"/>
        <v>72</v>
      </c>
      <c r="G61" s="194">
        <f>'[2]25'!H63</f>
        <v>38</v>
      </c>
      <c r="H61" s="195">
        <f>'[2]25'!I63</f>
        <v>0</v>
      </c>
      <c r="I61" s="195">
        <f>'[2]25'!J63</f>
        <v>0</v>
      </c>
      <c r="J61" s="195">
        <f>'[2]25'!K63</f>
        <v>0</v>
      </c>
      <c r="K61" s="15">
        <f t="shared" si="3"/>
        <v>38</v>
      </c>
      <c r="L61" s="18">
        <f>frq!C61</f>
        <v>1</v>
      </c>
      <c r="M61" s="124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194">
        <f>'[2]25'!B64</f>
        <v>42</v>
      </c>
      <c r="C62" s="195">
        <f>'[2]25'!C64</f>
        <v>30</v>
      </c>
      <c r="D62" s="195">
        <f>'[2]25'!D64</f>
        <v>0</v>
      </c>
      <c r="E62" s="195">
        <f>'[2]25'!E64</f>
        <v>0</v>
      </c>
      <c r="F62" s="15">
        <f t="shared" si="6"/>
        <v>72</v>
      </c>
      <c r="G62" s="194">
        <f>'[2]25'!H64</f>
        <v>38</v>
      </c>
      <c r="H62" s="195">
        <f>'[2]25'!I64</f>
        <v>0</v>
      </c>
      <c r="I62" s="195">
        <f>'[2]25'!J64</f>
        <v>0</v>
      </c>
      <c r="J62" s="195">
        <f>'[2]25'!K64</f>
        <v>0</v>
      </c>
      <c r="K62" s="15">
        <f t="shared" si="3"/>
        <v>38</v>
      </c>
      <c r="L62" s="18">
        <f>frq!C62</f>
        <v>1</v>
      </c>
      <c r="M62" s="124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194">
        <f>'[2]25'!B65</f>
        <v>42</v>
      </c>
      <c r="C63" s="195">
        <f>'[2]25'!C65</f>
        <v>30</v>
      </c>
      <c r="D63" s="195">
        <f>'[2]25'!D65</f>
        <v>0</v>
      </c>
      <c r="E63" s="195">
        <f>'[2]25'!E65</f>
        <v>0</v>
      </c>
      <c r="F63" s="15">
        <f t="shared" si="6"/>
        <v>72</v>
      </c>
      <c r="G63" s="194">
        <f>'[2]25'!H65</f>
        <v>38</v>
      </c>
      <c r="H63" s="195">
        <f>'[2]25'!I65</f>
        <v>0</v>
      </c>
      <c r="I63" s="195">
        <f>'[2]25'!J65</f>
        <v>0</v>
      </c>
      <c r="J63" s="195">
        <f>'[2]25'!K65</f>
        <v>0</v>
      </c>
      <c r="K63" s="15">
        <f t="shared" si="3"/>
        <v>38</v>
      </c>
      <c r="L63" s="18">
        <f>frq!C63</f>
        <v>1</v>
      </c>
      <c r="M63" s="124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194">
        <f>'[2]25'!B66</f>
        <v>42</v>
      </c>
      <c r="C64" s="195">
        <f>'[2]25'!C66</f>
        <v>30</v>
      </c>
      <c r="D64" s="195">
        <f>'[2]25'!D66</f>
        <v>0</v>
      </c>
      <c r="E64" s="195">
        <f>'[2]25'!E66</f>
        <v>0</v>
      </c>
      <c r="F64" s="15">
        <f t="shared" si="6"/>
        <v>72</v>
      </c>
      <c r="G64" s="194">
        <f>'[2]25'!H66</f>
        <v>38</v>
      </c>
      <c r="H64" s="195">
        <f>'[2]25'!I66</f>
        <v>0</v>
      </c>
      <c r="I64" s="195">
        <f>'[2]25'!J66</f>
        <v>0</v>
      </c>
      <c r="J64" s="195">
        <f>'[2]25'!K66</f>
        <v>0</v>
      </c>
      <c r="K64" s="15">
        <f t="shared" si="3"/>
        <v>38</v>
      </c>
      <c r="L64" s="18">
        <f>frq!C64</f>
        <v>1</v>
      </c>
      <c r="M64" s="124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194">
        <f>'[2]25'!B67</f>
        <v>42</v>
      </c>
      <c r="C65" s="195">
        <f>'[2]25'!C67</f>
        <v>30</v>
      </c>
      <c r="D65" s="195">
        <f>'[2]25'!D67</f>
        <v>0</v>
      </c>
      <c r="E65" s="195">
        <f>'[2]25'!E67</f>
        <v>0</v>
      </c>
      <c r="F65" s="15">
        <f t="shared" si="6"/>
        <v>72</v>
      </c>
      <c r="G65" s="194">
        <f>'[2]25'!H67</f>
        <v>38</v>
      </c>
      <c r="H65" s="195">
        <f>'[2]25'!I67</f>
        <v>0</v>
      </c>
      <c r="I65" s="195">
        <f>'[2]25'!J67</f>
        <v>0</v>
      </c>
      <c r="J65" s="195">
        <f>'[2]25'!K67</f>
        <v>0</v>
      </c>
      <c r="K65" s="15">
        <f t="shared" si="3"/>
        <v>38</v>
      </c>
      <c r="L65" s="18">
        <f>frq!C65</f>
        <v>1</v>
      </c>
      <c r="M65" s="124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194">
        <f>'[2]25'!B68</f>
        <v>42</v>
      </c>
      <c r="C66" s="195">
        <f>'[2]25'!C68</f>
        <v>30</v>
      </c>
      <c r="D66" s="195">
        <f>'[2]25'!D68</f>
        <v>0</v>
      </c>
      <c r="E66" s="195">
        <f>'[2]25'!E68</f>
        <v>0</v>
      </c>
      <c r="F66" s="15">
        <f t="shared" si="6"/>
        <v>72</v>
      </c>
      <c r="G66" s="194">
        <f>'[2]25'!H68</f>
        <v>38</v>
      </c>
      <c r="H66" s="195">
        <f>'[2]25'!I68</f>
        <v>0</v>
      </c>
      <c r="I66" s="195">
        <f>'[2]25'!J68</f>
        <v>0</v>
      </c>
      <c r="J66" s="195">
        <f>'[2]25'!K68</f>
        <v>0</v>
      </c>
      <c r="K66" s="15">
        <f t="shared" si="3"/>
        <v>38</v>
      </c>
      <c r="L66" s="18">
        <f>frq!C66</f>
        <v>1</v>
      </c>
      <c r="M66" s="124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194">
        <f>'[2]25'!B69</f>
        <v>42</v>
      </c>
      <c r="C67" s="195">
        <f>'[2]25'!C69</f>
        <v>30</v>
      </c>
      <c r="D67" s="195">
        <f>'[2]25'!D69</f>
        <v>0</v>
      </c>
      <c r="E67" s="195">
        <f>'[2]25'!E69</f>
        <v>0</v>
      </c>
      <c r="F67" s="15">
        <f t="shared" si="6"/>
        <v>72</v>
      </c>
      <c r="G67" s="194">
        <f>'[2]25'!H69</f>
        <v>37.53</v>
      </c>
      <c r="H67" s="195">
        <f>'[2]25'!I69</f>
        <v>0</v>
      </c>
      <c r="I67" s="195">
        <f>'[2]25'!J69</f>
        <v>0</v>
      </c>
      <c r="J67" s="195">
        <f>'[2]25'!K69</f>
        <v>0</v>
      </c>
      <c r="K67" s="15">
        <f t="shared" si="3"/>
        <v>37.53</v>
      </c>
      <c r="L67" s="18">
        <f>frq!C67</f>
        <v>1</v>
      </c>
      <c r="M67" s="124">
        <f t="shared" si="4"/>
        <v>37.130000000000003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37.130000000000003</v>
      </c>
      <c r="R67" s="18">
        <v>0.4</v>
      </c>
    </row>
    <row r="68" spans="1:18">
      <c r="A68" s="8" t="s">
        <v>110</v>
      </c>
      <c r="B68" s="194">
        <f>'[2]25'!B70</f>
        <v>42</v>
      </c>
      <c r="C68" s="195">
        <f>'[2]25'!C70</f>
        <v>30</v>
      </c>
      <c r="D68" s="195">
        <f>'[2]25'!D70</f>
        <v>0</v>
      </c>
      <c r="E68" s="195">
        <f>'[2]25'!E70</f>
        <v>0</v>
      </c>
      <c r="F68" s="15">
        <f t="shared" si="6"/>
        <v>72</v>
      </c>
      <c r="G68" s="194">
        <f>'[2]25'!H70</f>
        <v>37.53</v>
      </c>
      <c r="H68" s="195">
        <f>'[2]25'!I70</f>
        <v>0</v>
      </c>
      <c r="I68" s="195">
        <f>'[2]25'!J70</f>
        <v>0</v>
      </c>
      <c r="J68" s="195">
        <f>'[2]25'!K70</f>
        <v>0</v>
      </c>
      <c r="K68" s="15">
        <f t="shared" ref="K68:K98" si="13">SUM(G68:J68)</f>
        <v>37.53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37.130000000000003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37.130000000000003</v>
      </c>
      <c r="R68" s="18">
        <v>0.4</v>
      </c>
    </row>
    <row r="69" spans="1:18">
      <c r="A69" s="8" t="s">
        <v>111</v>
      </c>
      <c r="B69" s="194">
        <f>'[2]25'!B71</f>
        <v>42</v>
      </c>
      <c r="C69" s="195">
        <f>'[2]25'!C71</f>
        <v>30</v>
      </c>
      <c r="D69" s="195">
        <f>'[2]25'!D71</f>
        <v>0</v>
      </c>
      <c r="E69" s="195">
        <f>'[2]25'!E71</f>
        <v>0</v>
      </c>
      <c r="F69" s="15">
        <f t="shared" ref="F69:F98" si="16">SUM(B69:E69)</f>
        <v>72</v>
      </c>
      <c r="G69" s="194">
        <f>'[2]25'!H71</f>
        <v>38</v>
      </c>
      <c r="H69" s="195">
        <f>'[2]25'!I71</f>
        <v>0</v>
      </c>
      <c r="I69" s="195">
        <f>'[2]25'!J71</f>
        <v>0</v>
      </c>
      <c r="J69" s="195">
        <f>'[2]25'!K71</f>
        <v>0</v>
      </c>
      <c r="K69" s="15">
        <f t="shared" si="13"/>
        <v>38</v>
      </c>
      <c r="L69" s="18">
        <f>frq!C69</f>
        <v>1</v>
      </c>
      <c r="M69" s="124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194">
        <f>'[2]25'!B72</f>
        <v>42</v>
      </c>
      <c r="C70" s="195">
        <f>'[2]25'!C72</f>
        <v>30</v>
      </c>
      <c r="D70" s="195">
        <f>'[2]25'!D72</f>
        <v>0</v>
      </c>
      <c r="E70" s="195">
        <f>'[2]25'!E72</f>
        <v>0</v>
      </c>
      <c r="F70" s="15">
        <f t="shared" si="16"/>
        <v>72</v>
      </c>
      <c r="G70" s="194">
        <f>'[2]25'!H72</f>
        <v>38</v>
      </c>
      <c r="H70" s="195">
        <f>'[2]25'!I72</f>
        <v>0</v>
      </c>
      <c r="I70" s="195">
        <f>'[2]25'!J72</f>
        <v>0</v>
      </c>
      <c r="J70" s="195">
        <f>'[2]25'!K72</f>
        <v>0</v>
      </c>
      <c r="K70" s="15">
        <f t="shared" si="13"/>
        <v>38</v>
      </c>
      <c r="L70" s="18">
        <f>frq!C70</f>
        <v>1</v>
      </c>
      <c r="M70" s="124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194">
        <f>'[2]25'!B73</f>
        <v>42</v>
      </c>
      <c r="C71" s="195">
        <f>'[2]25'!C73</f>
        <v>30</v>
      </c>
      <c r="D71" s="195">
        <f>'[2]25'!D73</f>
        <v>0</v>
      </c>
      <c r="E71" s="195">
        <f>'[2]25'!E73</f>
        <v>0</v>
      </c>
      <c r="F71" s="15">
        <f t="shared" si="16"/>
        <v>72</v>
      </c>
      <c r="G71" s="194">
        <f>'[2]25'!H73</f>
        <v>39</v>
      </c>
      <c r="H71" s="195">
        <f>'[2]25'!I73</f>
        <v>0</v>
      </c>
      <c r="I71" s="195">
        <f>'[2]25'!J73</f>
        <v>0</v>
      </c>
      <c r="J71" s="195">
        <f>'[2]25'!K73</f>
        <v>0</v>
      </c>
      <c r="K71" s="15">
        <f t="shared" si="13"/>
        <v>39</v>
      </c>
      <c r="L71" s="18">
        <f>frq!C71</f>
        <v>1</v>
      </c>
      <c r="M71" s="124">
        <f t="shared" si="14"/>
        <v>38.6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38.6</v>
      </c>
      <c r="R71" s="18">
        <v>0.4</v>
      </c>
    </row>
    <row r="72" spans="1:18">
      <c r="A72" s="8" t="s">
        <v>114</v>
      </c>
      <c r="B72" s="194">
        <f>'[2]25'!B74</f>
        <v>42</v>
      </c>
      <c r="C72" s="195">
        <f>'[2]25'!C74</f>
        <v>30</v>
      </c>
      <c r="D72" s="195">
        <f>'[2]25'!D74</f>
        <v>0</v>
      </c>
      <c r="E72" s="195">
        <f>'[2]25'!E74</f>
        <v>0</v>
      </c>
      <c r="F72" s="15">
        <f t="shared" si="16"/>
        <v>72</v>
      </c>
      <c r="G72" s="194">
        <f>'[2]25'!H74</f>
        <v>39</v>
      </c>
      <c r="H72" s="195">
        <f>'[2]25'!I74</f>
        <v>0</v>
      </c>
      <c r="I72" s="195">
        <f>'[2]25'!J74</f>
        <v>0</v>
      </c>
      <c r="J72" s="195">
        <f>'[2]25'!K74</f>
        <v>0</v>
      </c>
      <c r="K72" s="15">
        <f t="shared" si="13"/>
        <v>39</v>
      </c>
      <c r="L72" s="18">
        <f>frq!C72</f>
        <v>1</v>
      </c>
      <c r="M72" s="124">
        <f t="shared" si="14"/>
        <v>38.6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38.6</v>
      </c>
      <c r="R72" s="18">
        <v>0.4</v>
      </c>
    </row>
    <row r="73" spans="1:18">
      <c r="A73" s="8" t="s">
        <v>115</v>
      </c>
      <c r="B73" s="194">
        <f>'[2]25'!B75</f>
        <v>42</v>
      </c>
      <c r="C73" s="195">
        <f>'[2]25'!C75</f>
        <v>30</v>
      </c>
      <c r="D73" s="195">
        <f>'[2]25'!D75</f>
        <v>0</v>
      </c>
      <c r="E73" s="195">
        <f>'[2]25'!E75</f>
        <v>0</v>
      </c>
      <c r="F73" s="15">
        <f t="shared" si="16"/>
        <v>72</v>
      </c>
      <c r="G73" s="194">
        <f>'[2]25'!H75</f>
        <v>39</v>
      </c>
      <c r="H73" s="195">
        <f>'[2]25'!I75</f>
        <v>0</v>
      </c>
      <c r="I73" s="195">
        <f>'[2]25'!J75</f>
        <v>0</v>
      </c>
      <c r="J73" s="195">
        <f>'[2]25'!K75</f>
        <v>0</v>
      </c>
      <c r="K73" s="15">
        <f t="shared" si="13"/>
        <v>39</v>
      </c>
      <c r="L73" s="18">
        <f>frq!C73</f>
        <v>1</v>
      </c>
      <c r="M73" s="124">
        <f t="shared" si="14"/>
        <v>38.6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38.6</v>
      </c>
      <c r="R73" s="18">
        <v>0.4</v>
      </c>
    </row>
    <row r="74" spans="1:18">
      <c r="A74" s="8" t="s">
        <v>116</v>
      </c>
      <c r="B74" s="194">
        <f>'[2]25'!B76</f>
        <v>42</v>
      </c>
      <c r="C74" s="195">
        <f>'[2]25'!C76</f>
        <v>30</v>
      </c>
      <c r="D74" s="195">
        <f>'[2]25'!D76</f>
        <v>0</v>
      </c>
      <c r="E74" s="195">
        <f>'[2]25'!E76</f>
        <v>0</v>
      </c>
      <c r="F74" s="15">
        <f t="shared" si="16"/>
        <v>72</v>
      </c>
      <c r="G74" s="194">
        <f>'[2]25'!H76</f>
        <v>39</v>
      </c>
      <c r="H74" s="195">
        <f>'[2]25'!I76</f>
        <v>0</v>
      </c>
      <c r="I74" s="195">
        <f>'[2]25'!J76</f>
        <v>0</v>
      </c>
      <c r="J74" s="195">
        <f>'[2]25'!K76</f>
        <v>0</v>
      </c>
      <c r="K74" s="15">
        <f t="shared" si="13"/>
        <v>39</v>
      </c>
      <c r="L74" s="18">
        <f>frq!C74</f>
        <v>1</v>
      </c>
      <c r="M74" s="124">
        <f t="shared" si="14"/>
        <v>38.6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38.6</v>
      </c>
      <c r="R74" s="18">
        <v>0.4</v>
      </c>
    </row>
    <row r="75" spans="1:18">
      <c r="A75" s="8" t="s">
        <v>117</v>
      </c>
      <c r="B75" s="194">
        <f>'[2]25'!B77</f>
        <v>42</v>
      </c>
      <c r="C75" s="195">
        <f>'[2]25'!C77</f>
        <v>30</v>
      </c>
      <c r="D75" s="195">
        <f>'[2]25'!D77</f>
        <v>0</v>
      </c>
      <c r="E75" s="195">
        <f>'[2]25'!E77</f>
        <v>0</v>
      </c>
      <c r="F75" s="15">
        <f t="shared" si="16"/>
        <v>72</v>
      </c>
      <c r="G75" s="194">
        <f>'[2]25'!H77</f>
        <v>39</v>
      </c>
      <c r="H75" s="195">
        <f>'[2]25'!I77</f>
        <v>0</v>
      </c>
      <c r="I75" s="195">
        <f>'[2]25'!J77</f>
        <v>0</v>
      </c>
      <c r="J75" s="195">
        <f>'[2]25'!K77</f>
        <v>0</v>
      </c>
      <c r="K75" s="15">
        <f t="shared" si="13"/>
        <v>39</v>
      </c>
      <c r="L75" s="18">
        <f>frq!C75</f>
        <v>1</v>
      </c>
      <c r="M75" s="124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4">
        <f>'[2]25'!B78</f>
        <v>42</v>
      </c>
      <c r="C76" s="195">
        <f>'[2]25'!C78</f>
        <v>30</v>
      </c>
      <c r="D76" s="195">
        <f>'[2]25'!D78</f>
        <v>0</v>
      </c>
      <c r="E76" s="195">
        <f>'[2]25'!E78</f>
        <v>0</v>
      </c>
      <c r="F76" s="15">
        <f t="shared" si="16"/>
        <v>72</v>
      </c>
      <c r="G76" s="194">
        <f>'[2]25'!H78</f>
        <v>39</v>
      </c>
      <c r="H76" s="195">
        <f>'[2]25'!I78</f>
        <v>0</v>
      </c>
      <c r="I76" s="195">
        <f>'[2]25'!J78</f>
        <v>0</v>
      </c>
      <c r="J76" s="195">
        <f>'[2]25'!K78</f>
        <v>0</v>
      </c>
      <c r="K76" s="15">
        <f t="shared" si="13"/>
        <v>39</v>
      </c>
      <c r="L76" s="18">
        <f>frq!C76</f>
        <v>1</v>
      </c>
      <c r="M76" s="124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4">
        <f>'[2]25'!B79</f>
        <v>42</v>
      </c>
      <c r="C77" s="195">
        <f>'[2]25'!C79</f>
        <v>30</v>
      </c>
      <c r="D77" s="195">
        <f>'[2]25'!D79</f>
        <v>0</v>
      </c>
      <c r="E77" s="195">
        <f>'[2]25'!E79</f>
        <v>0</v>
      </c>
      <c r="F77" s="15">
        <f t="shared" si="16"/>
        <v>72</v>
      </c>
      <c r="G77" s="194">
        <f>'[2]25'!H79</f>
        <v>39</v>
      </c>
      <c r="H77" s="195">
        <f>'[2]25'!I79</f>
        <v>0</v>
      </c>
      <c r="I77" s="195">
        <f>'[2]25'!J79</f>
        <v>0</v>
      </c>
      <c r="J77" s="195">
        <f>'[2]25'!K79</f>
        <v>0</v>
      </c>
      <c r="K77" s="15">
        <f t="shared" si="13"/>
        <v>39</v>
      </c>
      <c r="L77" s="18">
        <f>frq!C77</f>
        <v>1</v>
      </c>
      <c r="M77" s="124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4">
        <f>'[2]25'!B80</f>
        <v>42</v>
      </c>
      <c r="C78" s="195">
        <f>'[2]25'!C80</f>
        <v>30</v>
      </c>
      <c r="D78" s="195">
        <f>'[2]25'!D80</f>
        <v>0</v>
      </c>
      <c r="E78" s="195">
        <f>'[2]25'!E80</f>
        <v>0</v>
      </c>
      <c r="F78" s="15">
        <f t="shared" si="16"/>
        <v>72</v>
      </c>
      <c r="G78" s="194">
        <f>'[2]25'!H80</f>
        <v>39</v>
      </c>
      <c r="H78" s="195">
        <f>'[2]25'!I80</f>
        <v>0</v>
      </c>
      <c r="I78" s="195">
        <f>'[2]25'!J80</f>
        <v>0</v>
      </c>
      <c r="J78" s="195">
        <f>'[2]25'!K80</f>
        <v>0</v>
      </c>
      <c r="K78" s="15">
        <f t="shared" si="13"/>
        <v>39</v>
      </c>
      <c r="L78" s="18">
        <f>frq!C78</f>
        <v>1</v>
      </c>
      <c r="M78" s="124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4">
        <f>'[2]25'!B81</f>
        <v>42</v>
      </c>
      <c r="C79" s="195">
        <f>'[2]25'!C81</f>
        <v>30</v>
      </c>
      <c r="D79" s="195">
        <f>'[2]25'!D81</f>
        <v>0</v>
      </c>
      <c r="E79" s="195">
        <f>'[2]25'!E81</f>
        <v>0</v>
      </c>
      <c r="F79" s="15">
        <f t="shared" si="16"/>
        <v>72</v>
      </c>
      <c r="G79" s="194">
        <f>'[2]25'!H81</f>
        <v>39</v>
      </c>
      <c r="H79" s="195">
        <f>'[2]25'!I81</f>
        <v>0</v>
      </c>
      <c r="I79" s="195">
        <f>'[2]25'!J81</f>
        <v>0</v>
      </c>
      <c r="J79" s="195">
        <f>'[2]25'!K81</f>
        <v>0</v>
      </c>
      <c r="K79" s="15">
        <f t="shared" si="13"/>
        <v>39</v>
      </c>
      <c r="L79" s="18">
        <f>frq!C79</f>
        <v>1</v>
      </c>
      <c r="M79" s="124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4">
        <f>'[2]25'!B82</f>
        <v>42</v>
      </c>
      <c r="C80" s="195">
        <f>'[2]25'!C82</f>
        <v>30</v>
      </c>
      <c r="D80" s="195">
        <f>'[2]25'!D82</f>
        <v>0</v>
      </c>
      <c r="E80" s="195">
        <f>'[2]25'!E82</f>
        <v>0</v>
      </c>
      <c r="F80" s="15">
        <f t="shared" si="16"/>
        <v>72</v>
      </c>
      <c r="G80" s="194">
        <f>'[2]25'!H82</f>
        <v>39</v>
      </c>
      <c r="H80" s="195">
        <f>'[2]25'!I82</f>
        <v>0</v>
      </c>
      <c r="I80" s="195">
        <f>'[2]25'!J82</f>
        <v>0</v>
      </c>
      <c r="J80" s="195">
        <f>'[2]25'!K82</f>
        <v>0</v>
      </c>
      <c r="K80" s="15">
        <f t="shared" si="13"/>
        <v>39</v>
      </c>
      <c r="L80" s="18">
        <f>frq!C80</f>
        <v>1</v>
      </c>
      <c r="M80" s="124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4">
        <f>'[2]25'!B83</f>
        <v>42</v>
      </c>
      <c r="C81" s="195">
        <f>'[2]25'!C83</f>
        <v>30</v>
      </c>
      <c r="D81" s="195">
        <f>'[2]25'!D83</f>
        <v>0</v>
      </c>
      <c r="E81" s="195">
        <f>'[2]25'!E83</f>
        <v>0</v>
      </c>
      <c r="F81" s="15">
        <f t="shared" si="16"/>
        <v>72</v>
      </c>
      <c r="G81" s="194">
        <f>'[2]25'!H83</f>
        <v>39</v>
      </c>
      <c r="H81" s="195">
        <f>'[2]25'!I83</f>
        <v>0</v>
      </c>
      <c r="I81" s="195">
        <f>'[2]25'!J83</f>
        <v>0</v>
      </c>
      <c r="J81" s="195">
        <f>'[2]25'!K83</f>
        <v>0</v>
      </c>
      <c r="K81" s="15">
        <f t="shared" si="13"/>
        <v>39</v>
      </c>
      <c r="L81" s="18">
        <f>frq!C81</f>
        <v>1</v>
      </c>
      <c r="M81" s="124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4">
        <f>'[2]25'!B84</f>
        <v>42</v>
      </c>
      <c r="C82" s="195">
        <f>'[2]25'!C84</f>
        <v>30</v>
      </c>
      <c r="D82" s="195">
        <f>'[2]25'!D84</f>
        <v>0</v>
      </c>
      <c r="E82" s="195">
        <f>'[2]25'!E84</f>
        <v>0</v>
      </c>
      <c r="F82" s="15">
        <f t="shared" si="16"/>
        <v>72</v>
      </c>
      <c r="G82" s="194">
        <f>'[2]25'!H84</f>
        <v>39</v>
      </c>
      <c r="H82" s="195">
        <f>'[2]25'!I84</f>
        <v>0</v>
      </c>
      <c r="I82" s="195">
        <f>'[2]25'!J84</f>
        <v>0</v>
      </c>
      <c r="J82" s="195">
        <f>'[2]25'!K84</f>
        <v>0</v>
      </c>
      <c r="K82" s="15">
        <f t="shared" si="13"/>
        <v>39</v>
      </c>
      <c r="L82" s="18">
        <f>frq!C82</f>
        <v>1</v>
      </c>
      <c r="M82" s="124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4">
        <f>'[2]25'!B85</f>
        <v>42</v>
      </c>
      <c r="C83" s="195">
        <f>'[2]25'!C85</f>
        <v>30</v>
      </c>
      <c r="D83" s="195">
        <f>'[2]25'!D85</f>
        <v>0</v>
      </c>
      <c r="E83" s="195">
        <f>'[2]25'!E85</f>
        <v>0</v>
      </c>
      <c r="F83" s="15">
        <f t="shared" si="16"/>
        <v>72</v>
      </c>
      <c r="G83" s="194">
        <f>'[2]25'!H85</f>
        <v>38</v>
      </c>
      <c r="H83" s="195">
        <f>'[2]25'!I85</f>
        <v>0</v>
      </c>
      <c r="I83" s="195">
        <f>'[2]25'!J85</f>
        <v>0</v>
      </c>
      <c r="J83" s="195">
        <f>'[2]25'!K85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'[2]25'!B86</f>
        <v>42</v>
      </c>
      <c r="C84" s="195">
        <f>'[2]25'!C86</f>
        <v>30</v>
      </c>
      <c r="D84" s="195">
        <f>'[2]25'!D86</f>
        <v>0</v>
      </c>
      <c r="E84" s="195">
        <f>'[2]25'!E86</f>
        <v>0</v>
      </c>
      <c r="F84" s="15">
        <f t="shared" si="16"/>
        <v>72</v>
      </c>
      <c r="G84" s="194">
        <f>'[2]25'!H86</f>
        <v>38</v>
      </c>
      <c r="H84" s="195">
        <f>'[2]25'!I86</f>
        <v>0</v>
      </c>
      <c r="I84" s="195">
        <f>'[2]25'!J86</f>
        <v>0</v>
      </c>
      <c r="J84" s="195">
        <f>'[2]25'!K86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'[2]25'!B87</f>
        <v>42</v>
      </c>
      <c r="C85" s="195">
        <f>'[2]25'!C87</f>
        <v>30</v>
      </c>
      <c r="D85" s="195">
        <f>'[2]25'!D87</f>
        <v>0</v>
      </c>
      <c r="E85" s="195">
        <f>'[2]25'!E87</f>
        <v>0</v>
      </c>
      <c r="F85" s="15">
        <f t="shared" si="16"/>
        <v>72</v>
      </c>
      <c r="G85" s="194">
        <f>'[2]25'!H87</f>
        <v>38</v>
      </c>
      <c r="H85" s="195">
        <f>'[2]25'!I87</f>
        <v>0</v>
      </c>
      <c r="I85" s="195">
        <f>'[2]25'!J87</f>
        <v>0</v>
      </c>
      <c r="J85" s="195">
        <f>'[2]25'!K87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'[2]25'!B88</f>
        <v>42</v>
      </c>
      <c r="C86" s="195">
        <f>'[2]25'!C88</f>
        <v>30</v>
      </c>
      <c r="D86" s="195">
        <f>'[2]25'!D88</f>
        <v>0</v>
      </c>
      <c r="E86" s="195">
        <f>'[2]25'!E88</f>
        <v>0</v>
      </c>
      <c r="F86" s="15">
        <f t="shared" si="16"/>
        <v>72</v>
      </c>
      <c r="G86" s="194">
        <f>'[2]25'!H88</f>
        <v>38</v>
      </c>
      <c r="H86" s="195">
        <f>'[2]25'!I88</f>
        <v>0</v>
      </c>
      <c r="I86" s="195">
        <f>'[2]25'!J88</f>
        <v>0</v>
      </c>
      <c r="J86" s="195">
        <f>'[2]25'!K88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'[2]25'!B89</f>
        <v>42</v>
      </c>
      <c r="C87" s="195">
        <f>'[2]25'!C89</f>
        <v>30</v>
      </c>
      <c r="D87" s="195">
        <f>'[2]25'!D89</f>
        <v>0</v>
      </c>
      <c r="E87" s="195">
        <f>'[2]25'!E89</f>
        <v>0</v>
      </c>
      <c r="F87" s="15">
        <f t="shared" si="16"/>
        <v>72</v>
      </c>
      <c r="G87" s="194">
        <f>'[2]25'!H89</f>
        <v>38</v>
      </c>
      <c r="H87" s="195">
        <f>'[2]25'!I89</f>
        <v>0</v>
      </c>
      <c r="I87" s="195">
        <f>'[2]25'!J89</f>
        <v>0</v>
      </c>
      <c r="J87" s="195">
        <f>'[2]25'!K89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'[2]25'!B90</f>
        <v>42</v>
      </c>
      <c r="C88" s="195">
        <f>'[2]25'!C90</f>
        <v>30</v>
      </c>
      <c r="D88" s="195">
        <f>'[2]25'!D90</f>
        <v>0</v>
      </c>
      <c r="E88" s="195">
        <f>'[2]25'!E90</f>
        <v>0</v>
      </c>
      <c r="F88" s="15">
        <f t="shared" si="16"/>
        <v>72</v>
      </c>
      <c r="G88" s="194">
        <f>'[2]25'!H90</f>
        <v>38</v>
      </c>
      <c r="H88" s="195">
        <f>'[2]25'!I90</f>
        <v>0</v>
      </c>
      <c r="I88" s="195">
        <f>'[2]25'!J90</f>
        <v>0</v>
      </c>
      <c r="J88" s="195">
        <f>'[2]25'!K90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'[2]25'!B91</f>
        <v>42</v>
      </c>
      <c r="C89" s="195">
        <f>'[2]25'!C91</f>
        <v>30</v>
      </c>
      <c r="D89" s="195">
        <f>'[2]25'!D91</f>
        <v>0</v>
      </c>
      <c r="E89" s="195">
        <f>'[2]25'!E91</f>
        <v>0</v>
      </c>
      <c r="F89" s="15">
        <f t="shared" si="16"/>
        <v>72</v>
      </c>
      <c r="G89" s="194">
        <f>'[2]25'!H91</f>
        <v>38</v>
      </c>
      <c r="H89" s="195">
        <f>'[2]25'!I91</f>
        <v>0</v>
      </c>
      <c r="I89" s="195">
        <f>'[2]25'!J91</f>
        <v>0</v>
      </c>
      <c r="J89" s="195">
        <f>'[2]25'!K91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'[2]25'!B92</f>
        <v>42</v>
      </c>
      <c r="C90" s="195">
        <f>'[2]25'!C92</f>
        <v>30</v>
      </c>
      <c r="D90" s="195">
        <f>'[2]25'!D92</f>
        <v>0</v>
      </c>
      <c r="E90" s="195">
        <f>'[2]25'!E92</f>
        <v>0</v>
      </c>
      <c r="F90" s="15">
        <f t="shared" si="16"/>
        <v>72</v>
      </c>
      <c r="G90" s="194">
        <f>'[2]25'!H92</f>
        <v>38</v>
      </c>
      <c r="H90" s="195">
        <f>'[2]25'!I92</f>
        <v>0</v>
      </c>
      <c r="I90" s="195">
        <f>'[2]25'!J92</f>
        <v>0</v>
      </c>
      <c r="J90" s="195">
        <f>'[2]25'!K92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'[2]25'!B93</f>
        <v>42</v>
      </c>
      <c r="C91" s="195">
        <f>'[2]25'!C93</f>
        <v>30</v>
      </c>
      <c r="D91" s="195">
        <f>'[2]25'!D93</f>
        <v>0</v>
      </c>
      <c r="E91" s="195">
        <f>'[2]25'!E93</f>
        <v>0</v>
      </c>
      <c r="F91" s="15">
        <f t="shared" si="16"/>
        <v>72</v>
      </c>
      <c r="G91" s="194">
        <f>'[2]25'!H93</f>
        <v>38</v>
      </c>
      <c r="H91" s="195">
        <f>'[2]25'!I93</f>
        <v>0</v>
      </c>
      <c r="I91" s="195">
        <f>'[2]25'!J93</f>
        <v>0</v>
      </c>
      <c r="J91" s="195">
        <f>'[2]25'!K93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'[2]25'!B94</f>
        <v>42</v>
      </c>
      <c r="C92" s="195">
        <f>'[2]25'!C94</f>
        <v>30</v>
      </c>
      <c r="D92" s="195">
        <f>'[2]25'!D94</f>
        <v>0</v>
      </c>
      <c r="E92" s="195">
        <f>'[2]25'!E94</f>
        <v>0</v>
      </c>
      <c r="F92" s="15">
        <f t="shared" si="16"/>
        <v>72</v>
      </c>
      <c r="G92" s="194">
        <f>'[2]25'!H94</f>
        <v>38</v>
      </c>
      <c r="H92" s="195">
        <f>'[2]25'!I94</f>
        <v>0</v>
      </c>
      <c r="I92" s="195">
        <f>'[2]25'!J94</f>
        <v>0</v>
      </c>
      <c r="J92" s="195">
        <f>'[2]25'!K94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'[2]25'!B95</f>
        <v>42</v>
      </c>
      <c r="C93" s="195">
        <f>'[2]25'!C95</f>
        <v>30</v>
      </c>
      <c r="D93" s="195">
        <f>'[2]25'!D95</f>
        <v>0</v>
      </c>
      <c r="E93" s="195">
        <f>'[2]25'!E95</f>
        <v>0</v>
      </c>
      <c r="F93" s="15">
        <f t="shared" si="16"/>
        <v>72</v>
      </c>
      <c r="G93" s="194">
        <f>'[2]25'!H95</f>
        <v>38</v>
      </c>
      <c r="H93" s="195">
        <f>'[2]25'!I95</f>
        <v>0</v>
      </c>
      <c r="I93" s="195">
        <f>'[2]25'!J95</f>
        <v>0</v>
      </c>
      <c r="J93" s="195">
        <f>'[2]25'!K95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'[2]25'!B96</f>
        <v>42</v>
      </c>
      <c r="C94" s="195">
        <f>'[2]25'!C96</f>
        <v>30</v>
      </c>
      <c r="D94" s="195">
        <f>'[2]25'!D96</f>
        <v>0</v>
      </c>
      <c r="E94" s="195">
        <f>'[2]25'!E96</f>
        <v>0</v>
      </c>
      <c r="F94" s="15">
        <f t="shared" si="16"/>
        <v>72</v>
      </c>
      <c r="G94" s="194">
        <f>'[2]25'!H96</f>
        <v>38</v>
      </c>
      <c r="H94" s="195">
        <f>'[2]25'!I96</f>
        <v>0</v>
      </c>
      <c r="I94" s="195">
        <f>'[2]25'!J96</f>
        <v>0</v>
      </c>
      <c r="J94" s="195">
        <f>'[2]25'!K96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'[2]25'!B97</f>
        <v>42</v>
      </c>
      <c r="C95" s="195">
        <f>'[2]25'!C97</f>
        <v>30</v>
      </c>
      <c r="D95" s="195">
        <f>'[2]25'!D97</f>
        <v>0</v>
      </c>
      <c r="E95" s="195">
        <f>'[2]25'!E97</f>
        <v>0</v>
      </c>
      <c r="F95" s="15">
        <f t="shared" si="16"/>
        <v>72</v>
      </c>
      <c r="G95" s="194">
        <f>'[2]25'!H97</f>
        <v>38</v>
      </c>
      <c r="H95" s="195">
        <f>'[2]25'!I97</f>
        <v>0</v>
      </c>
      <c r="I95" s="195">
        <f>'[2]25'!J97</f>
        <v>0</v>
      </c>
      <c r="J95" s="195">
        <f>'[2]25'!K97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'[2]25'!B98</f>
        <v>42</v>
      </c>
      <c r="C96" s="195">
        <f>'[2]25'!C98</f>
        <v>30</v>
      </c>
      <c r="D96" s="195">
        <f>'[2]25'!D98</f>
        <v>0</v>
      </c>
      <c r="E96" s="195">
        <f>'[2]25'!E98</f>
        <v>0</v>
      </c>
      <c r="F96" s="15">
        <f t="shared" si="16"/>
        <v>72</v>
      </c>
      <c r="G96" s="194">
        <f>'[2]25'!H98</f>
        <v>38</v>
      </c>
      <c r="H96" s="195">
        <f>'[2]25'!I98</f>
        <v>0</v>
      </c>
      <c r="I96" s="195">
        <f>'[2]25'!J98</f>
        <v>0</v>
      </c>
      <c r="J96" s="195">
        <f>'[2]25'!K98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'[2]25'!B99</f>
        <v>42</v>
      </c>
      <c r="C97" s="195">
        <f>'[2]25'!C99</f>
        <v>30</v>
      </c>
      <c r="D97" s="195">
        <f>'[2]25'!D99</f>
        <v>0</v>
      </c>
      <c r="E97" s="195">
        <f>'[2]25'!E99</f>
        <v>0</v>
      </c>
      <c r="F97" s="15">
        <f t="shared" si="16"/>
        <v>72</v>
      </c>
      <c r="G97" s="194">
        <f>'[2]25'!H99</f>
        <v>38</v>
      </c>
      <c r="H97" s="195">
        <f>'[2]25'!I99</f>
        <v>0</v>
      </c>
      <c r="I97" s="195">
        <f>'[2]25'!J99</f>
        <v>0</v>
      </c>
      <c r="J97" s="195">
        <f>'[2]25'!K99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'[2]25'!B100</f>
        <v>42</v>
      </c>
      <c r="C98" s="195">
        <f>'[2]25'!C100</f>
        <v>30</v>
      </c>
      <c r="D98" s="195">
        <f>'[2]25'!D100</f>
        <v>0</v>
      </c>
      <c r="E98" s="195">
        <f>'[2]25'!E100</f>
        <v>0</v>
      </c>
      <c r="F98" s="15">
        <f t="shared" si="16"/>
        <v>72</v>
      </c>
      <c r="G98" s="194">
        <f>'[2]25'!H100</f>
        <v>38</v>
      </c>
      <c r="H98" s="195">
        <f>'[2]25'!I100</f>
        <v>0</v>
      </c>
      <c r="I98" s="195">
        <f>'[2]25'!J100</f>
        <v>0</v>
      </c>
      <c r="J98" s="195">
        <f>'[2]25'!K100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0.91301500000000013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0.91301500000000013</v>
      </c>
      <c r="L99" s="128">
        <f t="shared" si="17"/>
        <v>2.4E-2</v>
      </c>
      <c r="M99" s="128">
        <f t="shared" si="17"/>
        <v>0.90341499999999875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0.90341499999999875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1030</v>
      </c>
      <c r="G3" s="16">
        <f>'[3]25'!G5</f>
        <v>0</v>
      </c>
      <c r="H3" s="17">
        <f>SUM(B3:G3)</f>
        <v>1350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25.77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25.77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212.23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212.23</v>
      </c>
      <c r="AT3" s="8">
        <v>24.82</v>
      </c>
      <c r="AU3" s="8">
        <v>30.82</v>
      </c>
      <c r="AW3" s="198">
        <v>25.77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25.77</v>
      </c>
      <c r="BD3" s="198">
        <v>32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32</v>
      </c>
      <c r="BL3" s="8">
        <f>AT3</f>
        <v>24.82</v>
      </c>
      <c r="BM3" s="8">
        <f>AU3</f>
        <v>30.82</v>
      </c>
      <c r="BN3" s="8">
        <f>BC3</f>
        <v>25.77</v>
      </c>
      <c r="BO3" s="8">
        <f>BJ3</f>
        <v>32</v>
      </c>
      <c r="BP3" s="139">
        <f>BL3-BN3</f>
        <v>-0.94999999999999929</v>
      </c>
      <c r="BQ3" s="139">
        <f>BM3-BO3</f>
        <v>-1.1799999999999997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1030</v>
      </c>
      <c r="G4" s="16">
        <f>'[3]25'!G6</f>
        <v>0</v>
      </c>
      <c r="H4" s="17">
        <f>SUM(B4:G4)</f>
        <v>1350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25.77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25.77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212.23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212.23</v>
      </c>
      <c r="AT4" s="8">
        <v>24.82</v>
      </c>
      <c r="AU4" s="8">
        <v>30.82</v>
      </c>
      <c r="AW4" s="198">
        <v>25.77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25.77</v>
      </c>
      <c r="BD4" s="198">
        <v>32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32</v>
      </c>
      <c r="BL4" s="8">
        <f t="shared" ref="BL4:BL67" si="21">AT4</f>
        <v>24.82</v>
      </c>
      <c r="BM4" s="8">
        <f t="shared" ref="BM4:BM67" si="22">AU4</f>
        <v>30.82</v>
      </c>
      <c r="BN4" s="8">
        <f t="shared" ref="BN4:BN67" si="23">BC4</f>
        <v>25.77</v>
      </c>
      <c r="BO4" s="8">
        <f t="shared" ref="BO4:BO67" si="24">BJ4</f>
        <v>32</v>
      </c>
      <c r="BP4" s="139">
        <f t="shared" ref="BP4:BP67" si="25">BL4-BN4</f>
        <v>-0.94999999999999929</v>
      </c>
      <c r="BQ4" s="139">
        <f t="shared" ref="BQ4:BQ67" si="26">BM4-BO4</f>
        <v>-1.1799999999999997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1030</v>
      </c>
      <c r="G5" s="16">
        <f>'[3]25'!G7</f>
        <v>0</v>
      </c>
      <c r="H5" s="17">
        <f t="shared" ref="H5:H68" si="27">SUM(B5:G5)</f>
        <v>1350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25.65</v>
      </c>
      <c r="AU5" s="8">
        <v>25.65</v>
      </c>
      <c r="AW5" s="198">
        <v>26.63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26.63</v>
      </c>
      <c r="BD5" s="198">
        <v>26.63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26.63</v>
      </c>
      <c r="BL5" s="8">
        <f t="shared" si="21"/>
        <v>25.65</v>
      </c>
      <c r="BM5" s="8">
        <f t="shared" si="22"/>
        <v>25.65</v>
      </c>
      <c r="BN5" s="8">
        <f t="shared" si="23"/>
        <v>26.63</v>
      </c>
      <c r="BO5" s="8">
        <f t="shared" si="24"/>
        <v>26.63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1030</v>
      </c>
      <c r="G6" s="16">
        <f>'[3]25'!G8</f>
        <v>0</v>
      </c>
      <c r="H6" s="17">
        <f t="shared" si="27"/>
        <v>1350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25.65</v>
      </c>
      <c r="AU6" s="8">
        <v>25.65</v>
      </c>
      <c r="AW6" s="198">
        <v>26.63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26.63</v>
      </c>
      <c r="BD6" s="198">
        <v>26.63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26.63</v>
      </c>
      <c r="BL6" s="8">
        <f t="shared" si="21"/>
        <v>25.65</v>
      </c>
      <c r="BM6" s="8">
        <f t="shared" si="22"/>
        <v>25.65</v>
      </c>
      <c r="BN6" s="8">
        <f t="shared" si="23"/>
        <v>26.63</v>
      </c>
      <c r="BO6" s="8">
        <f t="shared" si="24"/>
        <v>26.63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1030</v>
      </c>
      <c r="G7" s="16">
        <f>'[3]25'!G9</f>
        <v>0</v>
      </c>
      <c r="H7" s="17">
        <f t="shared" si="27"/>
        <v>1350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25.65</v>
      </c>
      <c r="AU7" s="8">
        <v>25.65</v>
      </c>
      <c r="AW7" s="198">
        <v>26.63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26.63</v>
      </c>
      <c r="BD7" s="198">
        <v>26.63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26.63</v>
      </c>
      <c r="BL7" s="8">
        <f t="shared" si="21"/>
        <v>25.65</v>
      </c>
      <c r="BM7" s="8">
        <f t="shared" si="22"/>
        <v>25.65</v>
      </c>
      <c r="BN7" s="8">
        <f t="shared" si="23"/>
        <v>26.63</v>
      </c>
      <c r="BO7" s="8">
        <f t="shared" si="24"/>
        <v>26.63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1030</v>
      </c>
      <c r="G8" s="16">
        <f>'[3]25'!G10</f>
        <v>0</v>
      </c>
      <c r="H8" s="17">
        <f t="shared" si="27"/>
        <v>1350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25.65</v>
      </c>
      <c r="AU8" s="8">
        <v>25.65</v>
      </c>
      <c r="AW8" s="198">
        <v>26.63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26.63</v>
      </c>
      <c r="BD8" s="198">
        <v>26.63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26.63</v>
      </c>
      <c r="BL8" s="8">
        <f t="shared" si="21"/>
        <v>25.65</v>
      </c>
      <c r="BM8" s="8">
        <f t="shared" si="22"/>
        <v>25.65</v>
      </c>
      <c r="BN8" s="8">
        <f t="shared" si="23"/>
        <v>26.63</v>
      </c>
      <c r="BO8" s="8">
        <f t="shared" si="24"/>
        <v>26.63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1030</v>
      </c>
      <c r="G9" s="16">
        <f>'[3]25'!G11</f>
        <v>0</v>
      </c>
      <c r="H9" s="17">
        <f t="shared" si="27"/>
        <v>1350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25.65</v>
      </c>
      <c r="AU9" s="8">
        <v>25.65</v>
      </c>
      <c r="AW9" s="198">
        <v>26.63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26.63</v>
      </c>
      <c r="BD9" s="198">
        <v>26.63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26.63</v>
      </c>
      <c r="BL9" s="8">
        <f t="shared" si="21"/>
        <v>25.65</v>
      </c>
      <c r="BM9" s="8">
        <f t="shared" si="22"/>
        <v>25.65</v>
      </c>
      <c r="BN9" s="8">
        <f t="shared" si="23"/>
        <v>26.63</v>
      </c>
      <c r="BO9" s="8">
        <f t="shared" si="24"/>
        <v>26.63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1030</v>
      </c>
      <c r="G10" s="16">
        <f>'[3]25'!G12</f>
        <v>0</v>
      </c>
      <c r="H10" s="17">
        <f t="shared" si="27"/>
        <v>1350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25.65</v>
      </c>
      <c r="AU10" s="8">
        <v>25.65</v>
      </c>
      <c r="AW10" s="198">
        <v>26.63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26.63</v>
      </c>
      <c r="BD10" s="198">
        <v>26.63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26.63</v>
      </c>
      <c r="BL10" s="8">
        <f t="shared" si="21"/>
        <v>25.65</v>
      </c>
      <c r="BM10" s="8">
        <f t="shared" si="22"/>
        <v>25.65</v>
      </c>
      <c r="BN10" s="8">
        <f t="shared" si="23"/>
        <v>26.63</v>
      </c>
      <c r="BO10" s="8">
        <f t="shared" si="24"/>
        <v>26.63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1030</v>
      </c>
      <c r="G11" s="16">
        <f>'[3]25'!G13</f>
        <v>0</v>
      </c>
      <c r="H11" s="17">
        <f t="shared" si="27"/>
        <v>1350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25.65</v>
      </c>
      <c r="AU11" s="8">
        <v>25.65</v>
      </c>
      <c r="AW11" s="198">
        <v>26.63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26.63</v>
      </c>
      <c r="BD11" s="198">
        <v>26.63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26.63</v>
      </c>
      <c r="BL11" s="8">
        <f t="shared" si="21"/>
        <v>25.65</v>
      </c>
      <c r="BM11" s="8">
        <f t="shared" si="22"/>
        <v>25.65</v>
      </c>
      <c r="BN11" s="8">
        <f t="shared" si="23"/>
        <v>26.63</v>
      </c>
      <c r="BO11" s="8">
        <f t="shared" si="24"/>
        <v>26.63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1030</v>
      </c>
      <c r="G12" s="16">
        <f>'[3]25'!G14</f>
        <v>0</v>
      </c>
      <c r="H12" s="17">
        <f t="shared" si="27"/>
        <v>1350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25.65</v>
      </c>
      <c r="AU12" s="8">
        <v>25.65</v>
      </c>
      <c r="AW12" s="198">
        <v>26.63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26.63</v>
      </c>
      <c r="BD12" s="198">
        <v>26.63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26.63</v>
      </c>
      <c r="BL12" s="8">
        <f t="shared" si="21"/>
        <v>25.65</v>
      </c>
      <c r="BM12" s="8">
        <f t="shared" si="22"/>
        <v>25.65</v>
      </c>
      <c r="BN12" s="8">
        <f t="shared" si="23"/>
        <v>26.63</v>
      </c>
      <c r="BO12" s="8">
        <f t="shared" si="24"/>
        <v>26.63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1030</v>
      </c>
      <c r="G13" s="16">
        <f>'[3]25'!G15</f>
        <v>0</v>
      </c>
      <c r="H13" s="17">
        <f t="shared" si="27"/>
        <v>1350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25.65</v>
      </c>
      <c r="AU13" s="8">
        <v>25.65</v>
      </c>
      <c r="AW13" s="198">
        <v>26.63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26.63</v>
      </c>
      <c r="BD13" s="198">
        <v>26.63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26.63</v>
      </c>
      <c r="BL13" s="8">
        <f t="shared" si="21"/>
        <v>25.65</v>
      </c>
      <c r="BM13" s="8">
        <f t="shared" si="22"/>
        <v>25.65</v>
      </c>
      <c r="BN13" s="8">
        <f t="shared" si="23"/>
        <v>26.63</v>
      </c>
      <c r="BO13" s="8">
        <f t="shared" si="24"/>
        <v>26.63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1030</v>
      </c>
      <c r="G14" s="16">
        <f>'[3]25'!G16</f>
        <v>0</v>
      </c>
      <c r="H14" s="17">
        <f t="shared" si="27"/>
        <v>1350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25.65</v>
      </c>
      <c r="AU14" s="8">
        <v>25.65</v>
      </c>
      <c r="AW14" s="198">
        <v>26.63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26.63</v>
      </c>
      <c r="BD14" s="198">
        <v>26.63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26.63</v>
      </c>
      <c r="BL14" s="8">
        <f t="shared" si="21"/>
        <v>25.65</v>
      </c>
      <c r="BM14" s="8">
        <f t="shared" si="22"/>
        <v>25.65</v>
      </c>
      <c r="BN14" s="8">
        <f t="shared" si="23"/>
        <v>26.63</v>
      </c>
      <c r="BO14" s="8">
        <f t="shared" si="24"/>
        <v>26.63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1030</v>
      </c>
      <c r="G15" s="16">
        <f>'[3]25'!G17</f>
        <v>0</v>
      </c>
      <c r="H15" s="17">
        <f t="shared" si="27"/>
        <v>1350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25.65</v>
      </c>
      <c r="AU15" s="8">
        <v>25.65</v>
      </c>
      <c r="AW15" s="198">
        <v>26.63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26.63</v>
      </c>
      <c r="BD15" s="198">
        <v>26.63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26.63</v>
      </c>
      <c r="BL15" s="8">
        <f t="shared" si="21"/>
        <v>25.65</v>
      </c>
      <c r="BM15" s="8">
        <f t="shared" si="22"/>
        <v>25.65</v>
      </c>
      <c r="BN15" s="8">
        <f t="shared" si="23"/>
        <v>26.63</v>
      </c>
      <c r="BO15" s="8">
        <f t="shared" si="24"/>
        <v>26.63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1030</v>
      </c>
      <c r="G16" s="16">
        <f>'[3]25'!G18</f>
        <v>0</v>
      </c>
      <c r="H16" s="17">
        <f t="shared" si="27"/>
        <v>1350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25.65</v>
      </c>
      <c r="AU16" s="8">
        <v>25.65</v>
      </c>
      <c r="AW16" s="198">
        <v>26.63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26.63</v>
      </c>
      <c r="BD16" s="198">
        <v>26.63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26.63</v>
      </c>
      <c r="BL16" s="8">
        <f t="shared" si="21"/>
        <v>25.65</v>
      </c>
      <c r="BM16" s="8">
        <f t="shared" si="22"/>
        <v>25.65</v>
      </c>
      <c r="BN16" s="8">
        <f t="shared" si="23"/>
        <v>26.63</v>
      </c>
      <c r="BO16" s="8">
        <f t="shared" si="24"/>
        <v>26.63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1030</v>
      </c>
      <c r="G17" s="16">
        <f>'[3]25'!G19</f>
        <v>0</v>
      </c>
      <c r="H17" s="17">
        <f t="shared" si="27"/>
        <v>1350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25.65</v>
      </c>
      <c r="AU17" s="8">
        <v>25.65</v>
      </c>
      <c r="AW17" s="198">
        <v>26.63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26.63</v>
      </c>
      <c r="BD17" s="198">
        <v>26.63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26.63</v>
      </c>
      <c r="BL17" s="8">
        <f t="shared" si="21"/>
        <v>25.65</v>
      </c>
      <c r="BM17" s="8">
        <f t="shared" si="22"/>
        <v>25.65</v>
      </c>
      <c r="BN17" s="8">
        <f t="shared" si="23"/>
        <v>26.63</v>
      </c>
      <c r="BO17" s="8">
        <f t="shared" si="24"/>
        <v>26.63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1030</v>
      </c>
      <c r="G18" s="16">
        <f>'[3]25'!G20</f>
        <v>0</v>
      </c>
      <c r="H18" s="17">
        <f t="shared" si="27"/>
        <v>1350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25.65</v>
      </c>
      <c r="AU18" s="8">
        <v>25.65</v>
      </c>
      <c r="AW18" s="198">
        <v>26.63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26.63</v>
      </c>
      <c r="BD18" s="198">
        <v>26.63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26.63</v>
      </c>
      <c r="BL18" s="8">
        <f t="shared" si="21"/>
        <v>25.65</v>
      </c>
      <c r="BM18" s="8">
        <f t="shared" si="22"/>
        <v>25.65</v>
      </c>
      <c r="BN18" s="8">
        <f t="shared" si="23"/>
        <v>26.63</v>
      </c>
      <c r="BO18" s="8">
        <f t="shared" si="24"/>
        <v>26.63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1030</v>
      </c>
      <c r="G19" s="16">
        <f>'[3]25'!G21</f>
        <v>0</v>
      </c>
      <c r="H19" s="17">
        <f t="shared" si="27"/>
        <v>1350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25.65</v>
      </c>
      <c r="AU19" s="8">
        <v>25.65</v>
      </c>
      <c r="AW19" s="198">
        <v>26.63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26.63</v>
      </c>
      <c r="BD19" s="198">
        <v>26.63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26.63</v>
      </c>
      <c r="BL19" s="8">
        <f t="shared" si="21"/>
        <v>25.65</v>
      </c>
      <c r="BM19" s="8">
        <f t="shared" si="22"/>
        <v>25.65</v>
      </c>
      <c r="BN19" s="8">
        <f t="shared" si="23"/>
        <v>26.63</v>
      </c>
      <c r="BO19" s="8">
        <f t="shared" si="24"/>
        <v>26.63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1030</v>
      </c>
      <c r="G20" s="16">
        <f>'[3]25'!G22</f>
        <v>0</v>
      </c>
      <c r="H20" s="17">
        <f t="shared" si="27"/>
        <v>1350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25.65</v>
      </c>
      <c r="AU20" s="8">
        <v>25.65</v>
      </c>
      <c r="AW20" s="198">
        <v>26.63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26.63</v>
      </c>
      <c r="BD20" s="198">
        <v>26.63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26.63</v>
      </c>
      <c r="BL20" s="8">
        <f t="shared" si="21"/>
        <v>25.65</v>
      </c>
      <c r="BM20" s="8">
        <f t="shared" si="22"/>
        <v>25.65</v>
      </c>
      <c r="BN20" s="8">
        <f t="shared" si="23"/>
        <v>26.63</v>
      </c>
      <c r="BO20" s="8">
        <f t="shared" si="24"/>
        <v>26.63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1030</v>
      </c>
      <c r="G21" s="16">
        <f>'[3]25'!G23</f>
        <v>0</v>
      </c>
      <c r="H21" s="17">
        <f t="shared" si="27"/>
        <v>1350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25.65</v>
      </c>
      <c r="AU21" s="8">
        <v>25.65</v>
      </c>
      <c r="AW21" s="198">
        <v>26.63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26.63</v>
      </c>
      <c r="BD21" s="198">
        <v>26.63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26.63</v>
      </c>
      <c r="BL21" s="8">
        <f t="shared" si="21"/>
        <v>25.65</v>
      </c>
      <c r="BM21" s="8">
        <f t="shared" si="22"/>
        <v>25.65</v>
      </c>
      <c r="BN21" s="8">
        <f t="shared" si="23"/>
        <v>26.63</v>
      </c>
      <c r="BO21" s="8">
        <f t="shared" si="24"/>
        <v>26.63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1030</v>
      </c>
      <c r="G22" s="16">
        <f>'[3]25'!G24</f>
        <v>0</v>
      </c>
      <c r="H22" s="17">
        <f t="shared" si="27"/>
        <v>1350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25.65</v>
      </c>
      <c r="AU22" s="8">
        <v>25.65</v>
      </c>
      <c r="AW22" s="198">
        <v>26.63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26.63</v>
      </c>
      <c r="BD22" s="198">
        <v>26.63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26.63</v>
      </c>
      <c r="BL22" s="8">
        <f t="shared" si="21"/>
        <v>25.65</v>
      </c>
      <c r="BM22" s="8">
        <f t="shared" si="22"/>
        <v>25.65</v>
      </c>
      <c r="BN22" s="8">
        <f t="shared" si="23"/>
        <v>26.63</v>
      </c>
      <c r="BO22" s="8">
        <f t="shared" si="24"/>
        <v>26.63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1030</v>
      </c>
      <c r="G23" s="16">
        <f>'[3]25'!G25</f>
        <v>0</v>
      </c>
      <c r="H23" s="17">
        <f t="shared" si="27"/>
        <v>1350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26.62</v>
      </c>
      <c r="AE23" s="8">
        <f t="shared" si="11"/>
        <v>26.62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26.62</v>
      </c>
      <c r="AL23" s="8">
        <f t="shared" si="31"/>
        <v>216.76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216.76</v>
      </c>
      <c r="AT23" s="8">
        <v>25.64</v>
      </c>
      <c r="AU23" s="8">
        <v>25.64</v>
      </c>
      <c r="AW23" s="198">
        <v>26.62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26.62</v>
      </c>
      <c r="BD23" s="198">
        <v>26.62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26.62</v>
      </c>
      <c r="BL23" s="8">
        <f t="shared" si="21"/>
        <v>25.64</v>
      </c>
      <c r="BM23" s="8">
        <f t="shared" si="22"/>
        <v>25.64</v>
      </c>
      <c r="BN23" s="8">
        <f t="shared" si="23"/>
        <v>26.62</v>
      </c>
      <c r="BO23" s="8">
        <f t="shared" si="24"/>
        <v>26.62</v>
      </c>
      <c r="BP23" s="139">
        <f t="shared" si="25"/>
        <v>-0.98000000000000043</v>
      </c>
      <c r="BQ23" s="139">
        <f t="shared" si="26"/>
        <v>-0.98000000000000043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1030</v>
      </c>
      <c r="G24" s="16">
        <f>'[3]25'!G26</f>
        <v>0</v>
      </c>
      <c r="H24" s="17">
        <f t="shared" si="27"/>
        <v>1350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26.62</v>
      </c>
      <c r="AE24" s="8">
        <f t="shared" si="11"/>
        <v>26.62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26.62</v>
      </c>
      <c r="AL24" s="8">
        <f t="shared" si="31"/>
        <v>216.76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216.76</v>
      </c>
      <c r="AT24" s="8">
        <v>25.64</v>
      </c>
      <c r="AU24" s="8">
        <v>25.64</v>
      </c>
      <c r="AW24" s="198">
        <v>26.62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26.62</v>
      </c>
      <c r="BD24" s="198">
        <v>26.62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26.62</v>
      </c>
      <c r="BL24" s="8">
        <f t="shared" si="21"/>
        <v>25.64</v>
      </c>
      <c r="BM24" s="8">
        <f t="shared" si="22"/>
        <v>25.64</v>
      </c>
      <c r="BN24" s="8">
        <f t="shared" si="23"/>
        <v>26.62</v>
      </c>
      <c r="BO24" s="8">
        <f t="shared" si="24"/>
        <v>26.62</v>
      </c>
      <c r="BP24" s="139">
        <f t="shared" si="25"/>
        <v>-0.98000000000000043</v>
      </c>
      <c r="BQ24" s="139">
        <f t="shared" si="26"/>
        <v>-0.98000000000000043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1030</v>
      </c>
      <c r="G25" s="16">
        <f>'[3]25'!G27</f>
        <v>0</v>
      </c>
      <c r="H25" s="17">
        <f t="shared" si="27"/>
        <v>1350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26.62</v>
      </c>
      <c r="AE25" s="8">
        <f t="shared" si="11"/>
        <v>26.62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26.62</v>
      </c>
      <c r="AL25" s="8">
        <f t="shared" si="31"/>
        <v>216.76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216.76</v>
      </c>
      <c r="AT25" s="8">
        <v>25.64</v>
      </c>
      <c r="AU25" s="8">
        <v>25.64</v>
      </c>
      <c r="AW25" s="198">
        <v>26.62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26.62</v>
      </c>
      <c r="BD25" s="198">
        <v>26.62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26.62</v>
      </c>
      <c r="BL25" s="8">
        <f t="shared" si="21"/>
        <v>25.64</v>
      </c>
      <c r="BM25" s="8">
        <f t="shared" si="22"/>
        <v>25.64</v>
      </c>
      <c r="BN25" s="8">
        <f t="shared" si="23"/>
        <v>26.62</v>
      </c>
      <c r="BO25" s="8">
        <f t="shared" si="24"/>
        <v>26.62</v>
      </c>
      <c r="BP25" s="139">
        <f t="shared" si="25"/>
        <v>-0.98000000000000043</v>
      </c>
      <c r="BQ25" s="139">
        <f t="shared" si="26"/>
        <v>-0.98000000000000043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1030</v>
      </c>
      <c r="G26" s="16">
        <f>'[3]25'!G28</f>
        <v>0</v>
      </c>
      <c r="H26" s="17">
        <f t="shared" si="27"/>
        <v>1350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26.62</v>
      </c>
      <c r="AE26" s="8">
        <f t="shared" si="11"/>
        <v>26.62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26.62</v>
      </c>
      <c r="AL26" s="8">
        <f t="shared" si="31"/>
        <v>216.76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216.76</v>
      </c>
      <c r="AT26" s="8">
        <v>25.64</v>
      </c>
      <c r="AU26" s="8">
        <v>25.64</v>
      </c>
      <c r="AW26" s="198">
        <v>26.62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26.62</v>
      </c>
      <c r="BD26" s="198">
        <v>26.62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26.62</v>
      </c>
      <c r="BL26" s="8">
        <f t="shared" si="21"/>
        <v>25.64</v>
      </c>
      <c r="BM26" s="8">
        <f t="shared" si="22"/>
        <v>25.64</v>
      </c>
      <c r="BN26" s="8">
        <f t="shared" si="23"/>
        <v>26.62</v>
      </c>
      <c r="BO26" s="8">
        <f t="shared" si="24"/>
        <v>26.62</v>
      </c>
      <c r="BP26" s="139">
        <f t="shared" si="25"/>
        <v>-0.98000000000000043</v>
      </c>
      <c r="BQ26" s="139">
        <f t="shared" si="26"/>
        <v>-0.98000000000000043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1030</v>
      </c>
      <c r="G27" s="16">
        <f>'[3]25'!G29</f>
        <v>0</v>
      </c>
      <c r="H27" s="17">
        <f t="shared" si="27"/>
        <v>1350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12.39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12.39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225.61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225.61</v>
      </c>
      <c r="AT27" s="8">
        <v>24.81</v>
      </c>
      <c r="AU27" s="8">
        <v>30.82</v>
      </c>
      <c r="AW27" s="198">
        <v>12.39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12.39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24.81</v>
      </c>
      <c r="BM27" s="8">
        <f t="shared" si="22"/>
        <v>30.82</v>
      </c>
      <c r="BN27" s="8">
        <f t="shared" si="23"/>
        <v>12.39</v>
      </c>
      <c r="BO27" s="8">
        <f t="shared" si="24"/>
        <v>32</v>
      </c>
      <c r="BP27" s="139">
        <f t="shared" si="25"/>
        <v>12.419999999999998</v>
      </c>
      <c r="BQ27" s="139">
        <f t="shared" si="26"/>
        <v>-1.1799999999999997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1030</v>
      </c>
      <c r="G28" s="16">
        <f>'[3]25'!G30</f>
        <v>0</v>
      </c>
      <c r="H28" s="17">
        <f t="shared" si="27"/>
        <v>1350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12.39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12.39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225.61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225.61</v>
      </c>
      <c r="AT28" s="8">
        <v>24.81</v>
      </c>
      <c r="AU28" s="8">
        <v>30.82</v>
      </c>
      <c r="AW28" s="198">
        <v>12.39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12.39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24.81</v>
      </c>
      <c r="BM28" s="8">
        <f t="shared" si="22"/>
        <v>30.82</v>
      </c>
      <c r="BN28" s="8">
        <f t="shared" si="23"/>
        <v>12.39</v>
      </c>
      <c r="BO28" s="8">
        <f t="shared" si="24"/>
        <v>32</v>
      </c>
      <c r="BP28" s="139">
        <f t="shared" si="25"/>
        <v>12.419999999999998</v>
      </c>
      <c r="BQ28" s="139">
        <f t="shared" si="26"/>
        <v>-1.1799999999999997</v>
      </c>
    </row>
    <row r="29" spans="1:69">
      <c r="A29" s="8" t="s">
        <v>71</v>
      </c>
      <c r="B29" s="15">
        <f>'[3]25'!B31</f>
        <v>210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1030</v>
      </c>
      <c r="G29" s="16">
        <f>'[3]25'!G31</f>
        <v>0</v>
      </c>
      <c r="H29" s="17">
        <f t="shared" si="27"/>
        <v>1240</v>
      </c>
      <c r="I29" s="15">
        <f>'[3]25'!J31</f>
        <v>210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210</v>
      </c>
      <c r="P29" s="18">
        <f>frq!C29</f>
        <v>1</v>
      </c>
      <c r="Q29" s="15">
        <f t="shared" si="29"/>
        <v>210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210</v>
      </c>
      <c r="X29" s="8">
        <f t="shared" si="4"/>
        <v>21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</v>
      </c>
      <c r="AE29" s="8">
        <f t="shared" si="11"/>
        <v>21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</v>
      </c>
      <c r="AL29" s="8">
        <f t="shared" si="31"/>
        <v>168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168</v>
      </c>
      <c r="AT29" s="8">
        <v>24.81</v>
      </c>
      <c r="AU29" s="8">
        <v>30.82</v>
      </c>
      <c r="AW29" s="198">
        <v>21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21</v>
      </c>
      <c r="BD29" s="198">
        <v>21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21</v>
      </c>
      <c r="BL29" s="8">
        <f t="shared" si="21"/>
        <v>24.81</v>
      </c>
      <c r="BM29" s="8">
        <f t="shared" si="22"/>
        <v>30.82</v>
      </c>
      <c r="BN29" s="8">
        <f t="shared" si="23"/>
        <v>21</v>
      </c>
      <c r="BO29" s="8">
        <f t="shared" si="24"/>
        <v>21</v>
      </c>
      <c r="BP29" s="139">
        <f t="shared" si="25"/>
        <v>3.8099999999999987</v>
      </c>
      <c r="BQ29" s="139">
        <f t="shared" si="26"/>
        <v>9.82</v>
      </c>
    </row>
    <row r="30" spans="1:69">
      <c r="A30" s="8" t="s">
        <v>72</v>
      </c>
      <c r="B30" s="15">
        <f>'[3]25'!B32</f>
        <v>210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1030</v>
      </c>
      <c r="G30" s="16">
        <f>'[3]25'!G32</f>
        <v>0</v>
      </c>
      <c r="H30" s="17">
        <f t="shared" si="27"/>
        <v>1240</v>
      </c>
      <c r="I30" s="15">
        <f>'[3]25'!J32</f>
        <v>210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210</v>
      </c>
      <c r="P30" s="18">
        <f>frq!C30</f>
        <v>1</v>
      </c>
      <c r="Q30" s="15">
        <f t="shared" si="29"/>
        <v>210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210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21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</v>
      </c>
      <c r="AL30" s="8">
        <f t="shared" si="31"/>
        <v>189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189</v>
      </c>
      <c r="AT30" s="8">
        <v>24.81</v>
      </c>
      <c r="AU30" s="8">
        <v>30.82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21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21</v>
      </c>
      <c r="BL30" s="8">
        <f t="shared" si="21"/>
        <v>24.81</v>
      </c>
      <c r="BM30" s="8">
        <f t="shared" si="22"/>
        <v>30.82</v>
      </c>
      <c r="BN30" s="8">
        <f t="shared" si="23"/>
        <v>0</v>
      </c>
      <c r="BO30" s="8">
        <f t="shared" si="24"/>
        <v>21</v>
      </c>
      <c r="BP30" s="139">
        <f t="shared" si="25"/>
        <v>24.81</v>
      </c>
      <c r="BQ30" s="139">
        <f t="shared" si="26"/>
        <v>9.82</v>
      </c>
    </row>
    <row r="31" spans="1:69">
      <c r="A31" s="8" t="s">
        <v>73</v>
      </c>
      <c r="B31" s="15">
        <f>'[3]25'!B33</f>
        <v>210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1030</v>
      </c>
      <c r="G31" s="16">
        <f>'[3]25'!G33</f>
        <v>0</v>
      </c>
      <c r="H31" s="17">
        <f t="shared" si="27"/>
        <v>1240</v>
      </c>
      <c r="I31" s="15">
        <f>'[3]25'!J33</f>
        <v>210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210</v>
      </c>
      <c r="P31" s="18">
        <f>frq!C31</f>
        <v>1</v>
      </c>
      <c r="Q31" s="15">
        <f t="shared" si="29"/>
        <v>210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210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21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</v>
      </c>
      <c r="AL31" s="8">
        <f t="shared" si="31"/>
        <v>189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189</v>
      </c>
      <c r="AT31" s="8">
        <v>0</v>
      </c>
      <c r="AU31" s="8">
        <v>30.82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0</v>
      </c>
      <c r="BD31" s="198">
        <v>21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21</v>
      </c>
      <c r="BL31" s="8">
        <f t="shared" si="21"/>
        <v>0</v>
      </c>
      <c r="BM31" s="8">
        <f t="shared" si="22"/>
        <v>30.82</v>
      </c>
      <c r="BN31" s="8">
        <f t="shared" si="23"/>
        <v>0</v>
      </c>
      <c r="BO31" s="8">
        <f t="shared" si="24"/>
        <v>21</v>
      </c>
      <c r="BP31" s="139">
        <f t="shared" si="25"/>
        <v>0</v>
      </c>
      <c r="BQ31" s="139">
        <f t="shared" si="26"/>
        <v>9.82</v>
      </c>
    </row>
    <row r="32" spans="1:69">
      <c r="A32" s="8" t="s">
        <v>74</v>
      </c>
      <c r="B32" s="15">
        <f>'[3]25'!B34</f>
        <v>210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1030</v>
      </c>
      <c r="G32" s="16">
        <f>'[3]25'!G34</f>
        <v>0</v>
      </c>
      <c r="H32" s="17">
        <f t="shared" si="27"/>
        <v>1240</v>
      </c>
      <c r="I32" s="15">
        <f>'[3]25'!J34</f>
        <v>210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210</v>
      </c>
      <c r="P32" s="18">
        <f>frq!C32</f>
        <v>1</v>
      </c>
      <c r="Q32" s="15">
        <f t="shared" si="29"/>
        <v>210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210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21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</v>
      </c>
      <c r="AL32" s="8">
        <f t="shared" si="31"/>
        <v>189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189</v>
      </c>
      <c r="AT32" s="8">
        <v>0</v>
      </c>
      <c r="AU32" s="8">
        <v>30.82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0</v>
      </c>
      <c r="BD32" s="198">
        <v>21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21</v>
      </c>
      <c r="BL32" s="8">
        <f t="shared" si="21"/>
        <v>0</v>
      </c>
      <c r="BM32" s="8">
        <f t="shared" si="22"/>
        <v>30.82</v>
      </c>
      <c r="BN32" s="8">
        <f t="shared" si="23"/>
        <v>0</v>
      </c>
      <c r="BO32" s="8">
        <f t="shared" si="24"/>
        <v>21</v>
      </c>
      <c r="BP32" s="139">
        <f t="shared" si="25"/>
        <v>0</v>
      </c>
      <c r="BQ32" s="139">
        <f t="shared" si="26"/>
        <v>9.82</v>
      </c>
    </row>
    <row r="33" spans="1:69">
      <c r="A33" s="8" t="s">
        <v>75</v>
      </c>
      <c r="B33" s="15">
        <f>'[3]25'!B35</f>
        <v>210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1030</v>
      </c>
      <c r="G33" s="16">
        <f>'[3]25'!G35</f>
        <v>0</v>
      </c>
      <c r="H33" s="17">
        <f t="shared" si="27"/>
        <v>1240</v>
      </c>
      <c r="I33" s="15">
        <f>'[3]25'!J35</f>
        <v>210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210</v>
      </c>
      <c r="P33" s="18">
        <f>frq!C33</f>
        <v>1</v>
      </c>
      <c r="Q33" s="15">
        <f t="shared" si="29"/>
        <v>210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210</v>
      </c>
      <c r="X33" s="8">
        <f t="shared" si="4"/>
        <v>21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</v>
      </c>
      <c r="AE33" s="8">
        <f t="shared" si="11"/>
        <v>21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</v>
      </c>
      <c r="AL33" s="8">
        <f t="shared" si="31"/>
        <v>168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168</v>
      </c>
      <c r="AT33" s="8">
        <v>20.23</v>
      </c>
      <c r="AU33" s="8">
        <v>30.82</v>
      </c>
      <c r="AW33" s="198">
        <v>21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21</v>
      </c>
      <c r="BD33" s="198">
        <v>21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21</v>
      </c>
      <c r="BL33" s="8">
        <f t="shared" si="21"/>
        <v>20.23</v>
      </c>
      <c r="BM33" s="8">
        <f t="shared" si="22"/>
        <v>30.82</v>
      </c>
      <c r="BN33" s="8">
        <f t="shared" si="23"/>
        <v>21</v>
      </c>
      <c r="BO33" s="8">
        <f t="shared" si="24"/>
        <v>21</v>
      </c>
      <c r="BP33" s="139">
        <f t="shared" si="25"/>
        <v>-0.76999999999999957</v>
      </c>
      <c r="BQ33" s="139">
        <f t="shared" si="26"/>
        <v>9.82</v>
      </c>
    </row>
    <row r="34" spans="1:69">
      <c r="A34" s="8" t="s">
        <v>76</v>
      </c>
      <c r="B34" s="15">
        <f>'[3]25'!B36</f>
        <v>210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1030</v>
      </c>
      <c r="G34" s="16">
        <f>'[3]25'!G36</f>
        <v>0</v>
      </c>
      <c r="H34" s="17">
        <f t="shared" si="27"/>
        <v>1240</v>
      </c>
      <c r="I34" s="15">
        <f>'[3]25'!J36</f>
        <v>210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210</v>
      </c>
      <c r="P34" s="18">
        <f>frq!C34</f>
        <v>1</v>
      </c>
      <c r="Q34" s="15">
        <f t="shared" si="29"/>
        <v>210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210</v>
      </c>
      <c r="X34" s="8">
        <f t="shared" si="4"/>
        <v>21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</v>
      </c>
      <c r="AE34" s="8">
        <f t="shared" si="11"/>
        <v>21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</v>
      </c>
      <c r="AL34" s="8">
        <f t="shared" si="31"/>
        <v>168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168</v>
      </c>
      <c r="AT34" s="8">
        <v>20.23</v>
      </c>
      <c r="AU34" s="8">
        <v>30.82</v>
      </c>
      <c r="AW34" s="198">
        <v>21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21</v>
      </c>
      <c r="BD34" s="198">
        <v>21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21</v>
      </c>
      <c r="BL34" s="8">
        <f t="shared" si="21"/>
        <v>20.23</v>
      </c>
      <c r="BM34" s="8">
        <f t="shared" si="22"/>
        <v>30.82</v>
      </c>
      <c r="BN34" s="8">
        <f t="shared" si="23"/>
        <v>21</v>
      </c>
      <c r="BO34" s="8">
        <f t="shared" si="24"/>
        <v>21</v>
      </c>
      <c r="BP34" s="139">
        <f t="shared" si="25"/>
        <v>-0.76999999999999957</v>
      </c>
      <c r="BQ34" s="139">
        <f t="shared" si="26"/>
        <v>9.82</v>
      </c>
    </row>
    <row r="35" spans="1:69">
      <c r="A35" s="8" t="s">
        <v>77</v>
      </c>
      <c r="B35" s="15">
        <f>'[3]25'!B37</f>
        <v>130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1030</v>
      </c>
      <c r="G35" s="16">
        <f>'[3]25'!G37</f>
        <v>0</v>
      </c>
      <c r="H35" s="17">
        <f t="shared" si="27"/>
        <v>1160</v>
      </c>
      <c r="I35" s="15">
        <f>'[3]25'!J37</f>
        <v>130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130</v>
      </c>
      <c r="P35" s="18">
        <f>frq!C35</f>
        <v>1</v>
      </c>
      <c r="Q35" s="15">
        <f t="shared" si="29"/>
        <v>130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130</v>
      </c>
      <c r="X35" s="8">
        <f t="shared" si="4"/>
        <v>13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13</v>
      </c>
      <c r="AE35" s="8">
        <f t="shared" si="11"/>
        <v>13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13</v>
      </c>
      <c r="AL35" s="8">
        <f t="shared" si="31"/>
        <v>104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104</v>
      </c>
      <c r="AT35" s="8">
        <v>20.23</v>
      </c>
      <c r="AU35" s="8">
        <v>20.23</v>
      </c>
      <c r="AW35" s="198">
        <v>13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13</v>
      </c>
      <c r="BD35" s="198">
        <v>13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13</v>
      </c>
      <c r="BL35" s="8">
        <f t="shared" si="21"/>
        <v>20.23</v>
      </c>
      <c r="BM35" s="8">
        <f t="shared" si="22"/>
        <v>20.23</v>
      </c>
      <c r="BN35" s="8">
        <f t="shared" si="23"/>
        <v>13</v>
      </c>
      <c r="BO35" s="8">
        <f t="shared" si="24"/>
        <v>13</v>
      </c>
      <c r="BP35" s="139">
        <f t="shared" si="25"/>
        <v>7.23</v>
      </c>
      <c r="BQ35" s="139">
        <f t="shared" si="26"/>
        <v>7.23</v>
      </c>
    </row>
    <row r="36" spans="1:69">
      <c r="A36" s="8" t="s">
        <v>78</v>
      </c>
      <c r="B36" s="15">
        <f>'[3]25'!B38</f>
        <v>130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1030</v>
      </c>
      <c r="G36" s="16">
        <f>'[3]25'!G38</f>
        <v>0</v>
      </c>
      <c r="H36" s="17">
        <f t="shared" si="27"/>
        <v>1160</v>
      </c>
      <c r="I36" s="15">
        <f>'[3]25'!J38</f>
        <v>130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130</v>
      </c>
      <c r="P36" s="18">
        <f>frq!C36</f>
        <v>1</v>
      </c>
      <c r="Q36" s="15">
        <f t="shared" si="29"/>
        <v>130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130</v>
      </c>
      <c r="X36" s="8">
        <f t="shared" si="4"/>
        <v>13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13</v>
      </c>
      <c r="AE36" s="8">
        <f t="shared" si="11"/>
        <v>13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13</v>
      </c>
      <c r="AL36" s="8">
        <f t="shared" si="31"/>
        <v>104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104</v>
      </c>
      <c r="AT36" s="8">
        <v>20.23</v>
      </c>
      <c r="AU36" s="8">
        <v>20.23</v>
      </c>
      <c r="AW36" s="198">
        <v>13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13</v>
      </c>
      <c r="BD36" s="198">
        <v>13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13</v>
      </c>
      <c r="BL36" s="8">
        <f t="shared" si="21"/>
        <v>20.23</v>
      </c>
      <c r="BM36" s="8">
        <f t="shared" si="22"/>
        <v>20.23</v>
      </c>
      <c r="BN36" s="8">
        <f t="shared" si="23"/>
        <v>13</v>
      </c>
      <c r="BO36" s="8">
        <f t="shared" si="24"/>
        <v>13</v>
      </c>
      <c r="BP36" s="139">
        <f t="shared" si="25"/>
        <v>7.23</v>
      </c>
      <c r="BQ36" s="139">
        <f t="shared" si="26"/>
        <v>7.23</v>
      </c>
    </row>
    <row r="37" spans="1:69">
      <c r="A37" s="8" t="s">
        <v>79</v>
      </c>
      <c r="B37" s="15">
        <f>'[3]25'!B39</f>
        <v>130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1030</v>
      </c>
      <c r="G37" s="16">
        <f>'[3]25'!G39</f>
        <v>0</v>
      </c>
      <c r="H37" s="17">
        <f t="shared" si="27"/>
        <v>1160</v>
      </c>
      <c r="I37" s="15">
        <f>'[3]25'!J39</f>
        <v>130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130</v>
      </c>
      <c r="P37" s="18">
        <f>frq!C37</f>
        <v>1</v>
      </c>
      <c r="Q37" s="15">
        <f t="shared" si="29"/>
        <v>130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130</v>
      </c>
      <c r="X37" s="8">
        <f t="shared" si="4"/>
        <v>13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13</v>
      </c>
      <c r="AE37" s="8">
        <f t="shared" si="11"/>
        <v>13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13</v>
      </c>
      <c r="AL37" s="8">
        <f t="shared" si="31"/>
        <v>104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104</v>
      </c>
      <c r="AT37" s="8">
        <v>20.23</v>
      </c>
      <c r="AU37" s="8">
        <v>12.52</v>
      </c>
      <c r="AW37" s="198">
        <v>13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13</v>
      </c>
      <c r="BD37" s="198">
        <v>13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13</v>
      </c>
      <c r="BL37" s="8">
        <f t="shared" si="21"/>
        <v>20.23</v>
      </c>
      <c r="BM37" s="8">
        <f t="shared" si="22"/>
        <v>12.52</v>
      </c>
      <c r="BN37" s="8">
        <f t="shared" si="23"/>
        <v>13</v>
      </c>
      <c r="BO37" s="8">
        <f t="shared" si="24"/>
        <v>13</v>
      </c>
      <c r="BP37" s="139">
        <f t="shared" si="25"/>
        <v>7.23</v>
      </c>
      <c r="BQ37" s="139">
        <f t="shared" si="26"/>
        <v>-0.48000000000000043</v>
      </c>
    </row>
    <row r="38" spans="1:69">
      <c r="A38" s="8" t="s">
        <v>80</v>
      </c>
      <c r="B38" s="15">
        <f>'[3]25'!B40</f>
        <v>130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1030</v>
      </c>
      <c r="G38" s="16">
        <f>'[3]25'!G40</f>
        <v>0</v>
      </c>
      <c r="H38" s="17">
        <f t="shared" si="27"/>
        <v>1160</v>
      </c>
      <c r="I38" s="15">
        <f>'[3]25'!J40</f>
        <v>130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130</v>
      </c>
      <c r="P38" s="18">
        <f>frq!C38</f>
        <v>1</v>
      </c>
      <c r="Q38" s="15">
        <f t="shared" si="29"/>
        <v>130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130</v>
      </c>
      <c r="X38" s="8">
        <f t="shared" si="4"/>
        <v>13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13</v>
      </c>
      <c r="AE38" s="8">
        <f t="shared" si="11"/>
        <v>13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13</v>
      </c>
      <c r="AL38" s="8">
        <f t="shared" si="31"/>
        <v>104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104</v>
      </c>
      <c r="AT38" s="8">
        <v>20.23</v>
      </c>
      <c r="AU38" s="8">
        <v>12.52</v>
      </c>
      <c r="AW38" s="198">
        <v>13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13</v>
      </c>
      <c r="BD38" s="198">
        <v>13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13</v>
      </c>
      <c r="BL38" s="8">
        <f t="shared" si="21"/>
        <v>20.23</v>
      </c>
      <c r="BM38" s="8">
        <f t="shared" si="22"/>
        <v>12.52</v>
      </c>
      <c r="BN38" s="8">
        <f t="shared" si="23"/>
        <v>13</v>
      </c>
      <c r="BO38" s="8">
        <f t="shared" si="24"/>
        <v>13</v>
      </c>
      <c r="BP38" s="139">
        <f t="shared" si="25"/>
        <v>7.23</v>
      </c>
      <c r="BQ38" s="139">
        <f t="shared" si="26"/>
        <v>-0.48000000000000043</v>
      </c>
    </row>
    <row r="39" spans="1:69">
      <c r="A39" s="8" t="s">
        <v>81</v>
      </c>
      <c r="B39" s="15">
        <f>'[3]25'!B41</f>
        <v>130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1030</v>
      </c>
      <c r="G39" s="16">
        <f>'[3]25'!G41</f>
        <v>0</v>
      </c>
      <c r="H39" s="17">
        <f t="shared" si="27"/>
        <v>1160</v>
      </c>
      <c r="I39" s="15">
        <f>'[3]25'!J41</f>
        <v>130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130</v>
      </c>
      <c r="P39" s="18">
        <f>frq!C39</f>
        <v>1</v>
      </c>
      <c r="Q39" s="15">
        <f t="shared" si="29"/>
        <v>130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130</v>
      </c>
      <c r="X39" s="8">
        <f t="shared" si="4"/>
        <v>13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13</v>
      </c>
      <c r="AE39" s="8">
        <f t="shared" si="11"/>
        <v>13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13</v>
      </c>
      <c r="AL39" s="8">
        <f t="shared" si="31"/>
        <v>104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104</v>
      </c>
      <c r="AT39" s="8">
        <v>12.52</v>
      </c>
      <c r="AU39" s="8">
        <v>12.52</v>
      </c>
      <c r="AW39" s="198">
        <v>13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13</v>
      </c>
      <c r="BD39" s="198">
        <v>13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13</v>
      </c>
      <c r="BL39" s="8">
        <f t="shared" si="21"/>
        <v>12.52</v>
      </c>
      <c r="BM39" s="8">
        <f t="shared" si="22"/>
        <v>12.52</v>
      </c>
      <c r="BN39" s="8">
        <f t="shared" si="23"/>
        <v>13</v>
      </c>
      <c r="BO39" s="8">
        <f t="shared" si="24"/>
        <v>13</v>
      </c>
      <c r="BP39" s="139">
        <f t="shared" si="25"/>
        <v>-0.48000000000000043</v>
      </c>
      <c r="BQ39" s="139">
        <f t="shared" si="26"/>
        <v>-0.48000000000000043</v>
      </c>
    </row>
    <row r="40" spans="1:69">
      <c r="A40" s="8" t="s">
        <v>82</v>
      </c>
      <c r="B40" s="15">
        <f>'[3]25'!B42</f>
        <v>130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1030</v>
      </c>
      <c r="G40" s="16">
        <f>'[3]25'!G42</f>
        <v>0</v>
      </c>
      <c r="H40" s="17">
        <f t="shared" si="27"/>
        <v>1160</v>
      </c>
      <c r="I40" s="15">
        <f>'[3]25'!J42</f>
        <v>130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130</v>
      </c>
      <c r="P40" s="18">
        <f>frq!C40</f>
        <v>1</v>
      </c>
      <c r="Q40" s="15">
        <f t="shared" si="29"/>
        <v>130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130</v>
      </c>
      <c r="X40" s="8">
        <f t="shared" si="4"/>
        <v>13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13</v>
      </c>
      <c r="AE40" s="8">
        <f t="shared" si="11"/>
        <v>13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13</v>
      </c>
      <c r="AL40" s="8">
        <f t="shared" si="31"/>
        <v>104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104</v>
      </c>
      <c r="AT40" s="8">
        <v>12.52</v>
      </c>
      <c r="AU40" s="8">
        <v>12.52</v>
      </c>
      <c r="AW40" s="198">
        <v>13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13</v>
      </c>
      <c r="BD40" s="198">
        <v>13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13</v>
      </c>
      <c r="BL40" s="8">
        <f t="shared" si="21"/>
        <v>12.52</v>
      </c>
      <c r="BM40" s="8">
        <f t="shared" si="22"/>
        <v>12.52</v>
      </c>
      <c r="BN40" s="8">
        <f t="shared" si="23"/>
        <v>13</v>
      </c>
      <c r="BO40" s="8">
        <f t="shared" si="24"/>
        <v>13</v>
      </c>
      <c r="BP40" s="139">
        <f t="shared" si="25"/>
        <v>-0.48000000000000043</v>
      </c>
      <c r="BQ40" s="139">
        <f t="shared" si="26"/>
        <v>-0.48000000000000043</v>
      </c>
    </row>
    <row r="41" spans="1:69">
      <c r="A41" s="8" t="s">
        <v>83</v>
      </c>
      <c r="B41" s="15">
        <f>'[3]25'!B43</f>
        <v>-8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1030</v>
      </c>
      <c r="G41" s="16">
        <f>'[3]25'!G43</f>
        <v>0</v>
      </c>
      <c r="H41" s="17">
        <f t="shared" si="27"/>
        <v>1022</v>
      </c>
      <c r="I41" s="15">
        <f>'[3]25'!J43</f>
        <v>-8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-8</v>
      </c>
      <c r="P41" s="18">
        <f>frq!C41</f>
        <v>1</v>
      </c>
      <c r="Q41" s="15">
        <f t="shared" si="29"/>
        <v>-8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-8</v>
      </c>
      <c r="X41" s="8">
        <f t="shared" si="4"/>
        <v>-0.8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-0.8</v>
      </c>
      <c r="AE41" s="8">
        <f t="shared" si="11"/>
        <v>-0.8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-0.8</v>
      </c>
      <c r="AL41" s="8">
        <f t="shared" si="31"/>
        <v>-6.4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-6.4</v>
      </c>
      <c r="AT41" s="8">
        <v>12.52</v>
      </c>
      <c r="AU41" s="8">
        <v>12.52</v>
      </c>
      <c r="AW41" s="198">
        <v>-0.8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-0.8</v>
      </c>
      <c r="BD41" s="198">
        <v>-0.8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-0.8</v>
      </c>
      <c r="BL41" s="8">
        <f t="shared" si="21"/>
        <v>12.52</v>
      </c>
      <c r="BM41" s="8">
        <f t="shared" si="22"/>
        <v>12.52</v>
      </c>
      <c r="BN41" s="8">
        <f t="shared" si="23"/>
        <v>-0.8</v>
      </c>
      <c r="BO41" s="8">
        <f t="shared" si="24"/>
        <v>-0.8</v>
      </c>
      <c r="BP41" s="139">
        <f t="shared" si="25"/>
        <v>13.32</v>
      </c>
      <c r="BQ41" s="139">
        <f t="shared" si="26"/>
        <v>13.32</v>
      </c>
    </row>
    <row r="42" spans="1:69">
      <c r="A42" s="8" t="s">
        <v>84</v>
      </c>
      <c r="B42" s="15">
        <f>'[3]25'!B44</f>
        <v>-8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1030</v>
      </c>
      <c r="G42" s="16">
        <f>'[3]25'!G44</f>
        <v>0</v>
      </c>
      <c r="H42" s="17">
        <f t="shared" si="27"/>
        <v>1022</v>
      </c>
      <c r="I42" s="15">
        <f>'[3]25'!J44</f>
        <v>-8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-8</v>
      </c>
      <c r="P42" s="18">
        <f>frq!C42</f>
        <v>1</v>
      </c>
      <c r="Q42" s="15">
        <f t="shared" si="29"/>
        <v>-8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-8</v>
      </c>
      <c r="X42" s="8">
        <f t="shared" si="4"/>
        <v>-0.8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-0.8</v>
      </c>
      <c r="AE42" s="8">
        <f t="shared" si="11"/>
        <v>-0.8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-0.8</v>
      </c>
      <c r="AL42" s="8">
        <f t="shared" si="31"/>
        <v>-6.4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-6.4</v>
      </c>
      <c r="AT42" s="8">
        <v>12.52</v>
      </c>
      <c r="AU42" s="8">
        <v>12.52</v>
      </c>
      <c r="AW42" s="198">
        <v>-0.8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-0.8</v>
      </c>
      <c r="BD42" s="198">
        <v>-0.8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-0.8</v>
      </c>
      <c r="BL42" s="8">
        <f t="shared" si="21"/>
        <v>12.52</v>
      </c>
      <c r="BM42" s="8">
        <f t="shared" si="22"/>
        <v>12.52</v>
      </c>
      <c r="BN42" s="8">
        <f t="shared" si="23"/>
        <v>-0.8</v>
      </c>
      <c r="BO42" s="8">
        <f t="shared" si="24"/>
        <v>-0.8</v>
      </c>
      <c r="BP42" s="139">
        <f t="shared" si="25"/>
        <v>13.32</v>
      </c>
      <c r="BQ42" s="139">
        <f t="shared" si="26"/>
        <v>13.32</v>
      </c>
    </row>
    <row r="43" spans="1:69">
      <c r="A43" s="8" t="s">
        <v>85</v>
      </c>
      <c r="B43" s="15">
        <f>'[3]25'!B45</f>
        <v>-8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1030</v>
      </c>
      <c r="G43" s="16">
        <f>'[3]25'!G45</f>
        <v>0</v>
      </c>
      <c r="H43" s="17">
        <f t="shared" si="27"/>
        <v>1022</v>
      </c>
      <c r="I43" s="15">
        <f>'[3]25'!J45</f>
        <v>-8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-8</v>
      </c>
      <c r="P43" s="18">
        <f>frq!C43</f>
        <v>1</v>
      </c>
      <c r="Q43" s="15">
        <f t="shared" si="29"/>
        <v>-8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-8</v>
      </c>
      <c r="X43" s="8">
        <f t="shared" si="4"/>
        <v>-0.8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-0.8</v>
      </c>
      <c r="AE43" s="8">
        <f t="shared" si="11"/>
        <v>-0.8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-0.8</v>
      </c>
      <c r="AL43" s="8">
        <f t="shared" si="31"/>
        <v>-6.4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-6.4</v>
      </c>
      <c r="AT43" s="8">
        <v>0</v>
      </c>
      <c r="AU43" s="8">
        <v>0</v>
      </c>
      <c r="AW43" s="198">
        <v>-0.8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-0.8</v>
      </c>
      <c r="BD43" s="198">
        <v>-0.8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-0.8</v>
      </c>
      <c r="BL43" s="8">
        <f t="shared" si="21"/>
        <v>0</v>
      </c>
      <c r="BM43" s="8">
        <f t="shared" si="22"/>
        <v>0</v>
      </c>
      <c r="BN43" s="8">
        <f t="shared" si="23"/>
        <v>-0.8</v>
      </c>
      <c r="BO43" s="8">
        <f t="shared" si="24"/>
        <v>-0.8</v>
      </c>
      <c r="BP43" s="139">
        <f t="shared" si="25"/>
        <v>0.8</v>
      </c>
      <c r="BQ43" s="139">
        <f t="shared" si="26"/>
        <v>0.8</v>
      </c>
    </row>
    <row r="44" spans="1:69">
      <c r="A44" s="8" t="s">
        <v>86</v>
      </c>
      <c r="B44" s="15">
        <f>'[3]25'!B46</f>
        <v>-8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1030</v>
      </c>
      <c r="G44" s="16">
        <f>'[3]25'!G46</f>
        <v>0</v>
      </c>
      <c r="H44" s="17">
        <f t="shared" si="27"/>
        <v>1022</v>
      </c>
      <c r="I44" s="15">
        <f>'[3]25'!J46</f>
        <v>-8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-8</v>
      </c>
      <c r="P44" s="18">
        <f>frq!C44</f>
        <v>1</v>
      </c>
      <c r="Q44" s="15">
        <f t="shared" si="29"/>
        <v>-8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-8</v>
      </c>
      <c r="X44" s="8">
        <f t="shared" si="4"/>
        <v>-0.8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-0.8</v>
      </c>
      <c r="AE44" s="8">
        <f t="shared" si="11"/>
        <v>-0.8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-0.8</v>
      </c>
      <c r="AL44" s="8">
        <f t="shared" si="31"/>
        <v>-6.4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-6.4</v>
      </c>
      <c r="AT44" s="8">
        <v>0</v>
      </c>
      <c r="AU44" s="8">
        <v>0</v>
      </c>
      <c r="AW44" s="198">
        <v>-0.8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-0.8</v>
      </c>
      <c r="BD44" s="198">
        <v>-0.8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-0.8</v>
      </c>
      <c r="BL44" s="8">
        <f t="shared" si="21"/>
        <v>0</v>
      </c>
      <c r="BM44" s="8">
        <f t="shared" si="22"/>
        <v>0</v>
      </c>
      <c r="BN44" s="8">
        <f t="shared" si="23"/>
        <v>-0.8</v>
      </c>
      <c r="BO44" s="8">
        <f t="shared" si="24"/>
        <v>-0.8</v>
      </c>
      <c r="BP44" s="139">
        <f t="shared" si="25"/>
        <v>0.8</v>
      </c>
      <c r="BQ44" s="139">
        <f t="shared" si="26"/>
        <v>0.8</v>
      </c>
    </row>
    <row r="45" spans="1:69">
      <c r="A45" s="8" t="s">
        <v>87</v>
      </c>
      <c r="B45" s="15">
        <f>'[3]25'!B47</f>
        <v>-8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1030</v>
      </c>
      <c r="G45" s="16">
        <f>'[3]25'!G47</f>
        <v>0</v>
      </c>
      <c r="H45" s="17">
        <f t="shared" si="27"/>
        <v>1022</v>
      </c>
      <c r="I45" s="15">
        <f>'[3]25'!J47</f>
        <v>-8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-8</v>
      </c>
      <c r="P45" s="18">
        <f>frq!C45</f>
        <v>1</v>
      </c>
      <c r="Q45" s="15">
        <f t="shared" si="29"/>
        <v>-8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-8</v>
      </c>
      <c r="X45" s="8">
        <f t="shared" si="4"/>
        <v>-0.8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-0.8</v>
      </c>
      <c r="AE45" s="8">
        <f t="shared" si="11"/>
        <v>-0.8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-0.8</v>
      </c>
      <c r="AL45" s="8">
        <f t="shared" si="31"/>
        <v>-6.4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-6.4</v>
      </c>
      <c r="AT45" s="8">
        <v>0</v>
      </c>
      <c r="AU45" s="8">
        <v>0</v>
      </c>
      <c r="AW45" s="198">
        <v>-0.8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-0.8</v>
      </c>
      <c r="BD45" s="198">
        <v>-0.8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-0.8</v>
      </c>
      <c r="BL45" s="8">
        <f t="shared" si="21"/>
        <v>0</v>
      </c>
      <c r="BM45" s="8">
        <f t="shared" si="22"/>
        <v>0</v>
      </c>
      <c r="BN45" s="8">
        <f t="shared" si="23"/>
        <v>-0.8</v>
      </c>
      <c r="BO45" s="8">
        <f t="shared" si="24"/>
        <v>-0.8</v>
      </c>
      <c r="BP45" s="139">
        <f t="shared" si="25"/>
        <v>0.8</v>
      </c>
      <c r="BQ45" s="139">
        <f t="shared" si="26"/>
        <v>0.8</v>
      </c>
    </row>
    <row r="46" spans="1:69">
      <c r="A46" s="8" t="s">
        <v>88</v>
      </c>
      <c r="B46" s="15">
        <f>'[3]25'!B48</f>
        <v>-8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1030</v>
      </c>
      <c r="G46" s="16">
        <f>'[3]25'!G48</f>
        <v>0</v>
      </c>
      <c r="H46" s="17">
        <f t="shared" si="27"/>
        <v>1022</v>
      </c>
      <c r="I46" s="15">
        <f>'[3]25'!J48</f>
        <v>-8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-8</v>
      </c>
      <c r="P46" s="18">
        <f>frq!C46</f>
        <v>1</v>
      </c>
      <c r="Q46" s="15">
        <f t="shared" si="29"/>
        <v>-8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-8</v>
      </c>
      <c r="X46" s="8">
        <f t="shared" si="4"/>
        <v>-0.8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-0.8</v>
      </c>
      <c r="AE46" s="8">
        <f t="shared" si="11"/>
        <v>-0.8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-0.8</v>
      </c>
      <c r="AL46" s="8">
        <f t="shared" si="31"/>
        <v>-6.4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-6.4</v>
      </c>
      <c r="AT46" s="8">
        <v>0</v>
      </c>
      <c r="AU46" s="8">
        <v>0</v>
      </c>
      <c r="AW46" s="198">
        <v>-0.8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-0.8</v>
      </c>
      <c r="BD46" s="198">
        <v>-0.8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-0.8</v>
      </c>
      <c r="BL46" s="8">
        <f t="shared" si="21"/>
        <v>0</v>
      </c>
      <c r="BM46" s="8">
        <f t="shared" si="22"/>
        <v>0</v>
      </c>
      <c r="BN46" s="8">
        <f t="shared" si="23"/>
        <v>-0.8</v>
      </c>
      <c r="BO46" s="8">
        <f t="shared" si="24"/>
        <v>-0.8</v>
      </c>
      <c r="BP46" s="139">
        <f t="shared" si="25"/>
        <v>0.8</v>
      </c>
      <c r="BQ46" s="139">
        <f t="shared" si="26"/>
        <v>0.8</v>
      </c>
    </row>
    <row r="47" spans="1:69">
      <c r="A47" s="8" t="s">
        <v>89</v>
      </c>
      <c r="B47" s="15">
        <f>'[3]25'!B49</f>
        <v>-8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1030</v>
      </c>
      <c r="G47" s="16">
        <f>'[3]25'!G49</f>
        <v>0</v>
      </c>
      <c r="H47" s="17">
        <f t="shared" si="27"/>
        <v>1022</v>
      </c>
      <c r="I47" s="15">
        <f>'[3]25'!J49</f>
        <v>-8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-8</v>
      </c>
      <c r="P47" s="18">
        <f>frq!C47</f>
        <v>1</v>
      </c>
      <c r="Q47" s="15">
        <f t="shared" si="29"/>
        <v>-8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-8</v>
      </c>
      <c r="X47" s="8">
        <f t="shared" si="4"/>
        <v>-0.8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-0.8</v>
      </c>
      <c r="AE47" s="8">
        <f t="shared" si="11"/>
        <v>-0.8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-0.8</v>
      </c>
      <c r="AL47" s="8">
        <f t="shared" si="31"/>
        <v>-6.4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-6.4</v>
      </c>
      <c r="AT47" s="8">
        <v>0</v>
      </c>
      <c r="AU47" s="8">
        <v>0</v>
      </c>
      <c r="AW47" s="198">
        <v>-0.8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-0.8</v>
      </c>
      <c r="BD47" s="198">
        <v>-0.8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-0.8</v>
      </c>
      <c r="BL47" s="8">
        <f t="shared" si="21"/>
        <v>0</v>
      </c>
      <c r="BM47" s="8">
        <f t="shared" si="22"/>
        <v>0</v>
      </c>
      <c r="BN47" s="8">
        <f t="shared" si="23"/>
        <v>-0.8</v>
      </c>
      <c r="BO47" s="8">
        <f t="shared" si="24"/>
        <v>-0.8</v>
      </c>
      <c r="BP47" s="139">
        <f t="shared" si="25"/>
        <v>0.8</v>
      </c>
      <c r="BQ47" s="139">
        <f t="shared" si="26"/>
        <v>0.8</v>
      </c>
    </row>
    <row r="48" spans="1:69">
      <c r="A48" s="8" t="s">
        <v>90</v>
      </c>
      <c r="B48" s="15">
        <f>'[3]25'!B50</f>
        <v>-8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1030</v>
      </c>
      <c r="G48" s="16">
        <f>'[3]25'!G50</f>
        <v>0</v>
      </c>
      <c r="H48" s="17">
        <f t="shared" si="27"/>
        <v>1022</v>
      </c>
      <c r="I48" s="15">
        <f>'[3]25'!J50</f>
        <v>-8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-8</v>
      </c>
      <c r="P48" s="18">
        <f>frq!C48</f>
        <v>1</v>
      </c>
      <c r="Q48" s="15">
        <f t="shared" si="29"/>
        <v>-8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-8</v>
      </c>
      <c r="X48" s="8">
        <f t="shared" si="4"/>
        <v>-0.8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-0.8</v>
      </c>
      <c r="AE48" s="8">
        <f t="shared" si="11"/>
        <v>-0.8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-0.8</v>
      </c>
      <c r="AL48" s="8">
        <f t="shared" si="31"/>
        <v>-6.4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-6.4</v>
      </c>
      <c r="AT48" s="8">
        <v>0</v>
      </c>
      <c r="AU48" s="8">
        <v>0</v>
      </c>
      <c r="AW48" s="198">
        <v>-0.8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-0.8</v>
      </c>
      <c r="BD48" s="198">
        <v>-0.8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-0.8</v>
      </c>
      <c r="BL48" s="8">
        <f t="shared" si="21"/>
        <v>0</v>
      </c>
      <c r="BM48" s="8">
        <f t="shared" si="22"/>
        <v>0</v>
      </c>
      <c r="BN48" s="8">
        <f t="shared" si="23"/>
        <v>-0.8</v>
      </c>
      <c r="BO48" s="8">
        <f t="shared" si="24"/>
        <v>-0.8</v>
      </c>
      <c r="BP48" s="139">
        <f t="shared" si="25"/>
        <v>0.8</v>
      </c>
      <c r="BQ48" s="139">
        <f t="shared" si="26"/>
        <v>0.8</v>
      </c>
    </row>
    <row r="49" spans="1:69">
      <c r="A49" s="8" t="s">
        <v>91</v>
      </c>
      <c r="B49" s="15">
        <f>'[3]25'!B51</f>
        <v>-8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1030</v>
      </c>
      <c r="G49" s="16">
        <f>'[3]25'!G51</f>
        <v>0</v>
      </c>
      <c r="H49" s="17">
        <f t="shared" si="27"/>
        <v>1022</v>
      </c>
      <c r="I49" s="15">
        <f>'[3]25'!J51</f>
        <v>-8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-8</v>
      </c>
      <c r="P49" s="18">
        <f>frq!C49</f>
        <v>1</v>
      </c>
      <c r="Q49" s="15">
        <f t="shared" si="29"/>
        <v>-8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-8</v>
      </c>
      <c r="X49" s="8">
        <f t="shared" si="4"/>
        <v>-0.8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-0.8</v>
      </c>
      <c r="AE49" s="8">
        <f t="shared" si="11"/>
        <v>-0.8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-0.8</v>
      </c>
      <c r="AL49" s="8">
        <f t="shared" si="31"/>
        <v>-6.4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-6.4</v>
      </c>
      <c r="AT49" s="8">
        <v>0</v>
      </c>
      <c r="AU49" s="8">
        <v>0</v>
      </c>
      <c r="AW49" s="198">
        <v>-0.8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-0.8</v>
      </c>
      <c r="BD49" s="198">
        <v>-0.8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-0.8</v>
      </c>
      <c r="BL49" s="8">
        <f t="shared" si="21"/>
        <v>0</v>
      </c>
      <c r="BM49" s="8">
        <f t="shared" si="22"/>
        <v>0</v>
      </c>
      <c r="BN49" s="8">
        <f t="shared" si="23"/>
        <v>-0.8</v>
      </c>
      <c r="BO49" s="8">
        <f t="shared" si="24"/>
        <v>-0.8</v>
      </c>
      <c r="BP49" s="139">
        <f t="shared" si="25"/>
        <v>0.8</v>
      </c>
      <c r="BQ49" s="139">
        <f t="shared" si="26"/>
        <v>0.8</v>
      </c>
    </row>
    <row r="50" spans="1:69">
      <c r="A50" s="8" t="s">
        <v>92</v>
      </c>
      <c r="B50" s="15">
        <f>'[3]25'!B52</f>
        <v>-8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1030</v>
      </c>
      <c r="G50" s="16">
        <f>'[3]25'!G52</f>
        <v>0</v>
      </c>
      <c r="H50" s="17">
        <f t="shared" si="27"/>
        <v>1022</v>
      </c>
      <c r="I50" s="15">
        <f>'[3]25'!J52</f>
        <v>-8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-8</v>
      </c>
      <c r="P50" s="18">
        <f>frq!C50</f>
        <v>1</v>
      </c>
      <c r="Q50" s="15">
        <f t="shared" si="29"/>
        <v>-8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-8</v>
      </c>
      <c r="X50" s="8">
        <f t="shared" si="4"/>
        <v>-0.8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-0.8</v>
      </c>
      <c r="AE50" s="8">
        <f t="shared" si="11"/>
        <v>-0.8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-0.8</v>
      </c>
      <c r="AL50" s="8">
        <f t="shared" si="31"/>
        <v>-6.4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-6.4</v>
      </c>
      <c r="AT50" s="8">
        <v>0</v>
      </c>
      <c r="AU50" s="8">
        <v>0</v>
      </c>
      <c r="AW50" s="198">
        <v>-0.8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-0.8</v>
      </c>
      <c r="BD50" s="198">
        <v>-0.8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-0.8</v>
      </c>
      <c r="BL50" s="8">
        <f t="shared" si="21"/>
        <v>0</v>
      </c>
      <c r="BM50" s="8">
        <f t="shared" si="22"/>
        <v>0</v>
      </c>
      <c r="BN50" s="8">
        <f t="shared" si="23"/>
        <v>-0.8</v>
      </c>
      <c r="BO50" s="8">
        <f t="shared" si="24"/>
        <v>-0.8</v>
      </c>
      <c r="BP50" s="139">
        <f t="shared" si="25"/>
        <v>0.8</v>
      </c>
      <c r="BQ50" s="139">
        <f t="shared" si="26"/>
        <v>0.8</v>
      </c>
    </row>
    <row r="51" spans="1:69">
      <c r="A51" s="8" t="s">
        <v>93</v>
      </c>
      <c r="B51" s="15">
        <f>'[3]25'!B53</f>
        <v>-8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1030</v>
      </c>
      <c r="G51" s="16">
        <f>'[3]25'!G53</f>
        <v>0</v>
      </c>
      <c r="H51" s="17">
        <f t="shared" si="27"/>
        <v>1022</v>
      </c>
      <c r="I51" s="15">
        <f>'[3]25'!J53</f>
        <v>-8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-8</v>
      </c>
      <c r="P51" s="18">
        <f>frq!C51</f>
        <v>1</v>
      </c>
      <c r="Q51" s="15">
        <f t="shared" si="29"/>
        <v>-8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-8</v>
      </c>
      <c r="X51" s="8">
        <f t="shared" si="4"/>
        <v>-0.8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-0.8</v>
      </c>
      <c r="AE51" s="8">
        <f t="shared" si="11"/>
        <v>-0.8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-0.8</v>
      </c>
      <c r="AL51" s="8">
        <f t="shared" si="31"/>
        <v>-6.4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-6.4</v>
      </c>
      <c r="AT51" s="8">
        <v>0</v>
      </c>
      <c r="AU51" s="8">
        <v>0</v>
      </c>
      <c r="AW51" s="198">
        <v>-0.8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-0.8</v>
      </c>
      <c r="BD51" s="198">
        <v>-0.8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-0.8</v>
      </c>
      <c r="BL51" s="8">
        <f t="shared" si="21"/>
        <v>0</v>
      </c>
      <c r="BM51" s="8">
        <f t="shared" si="22"/>
        <v>0</v>
      </c>
      <c r="BN51" s="8">
        <f t="shared" si="23"/>
        <v>-0.8</v>
      </c>
      <c r="BO51" s="8">
        <f t="shared" si="24"/>
        <v>-0.8</v>
      </c>
      <c r="BP51" s="139">
        <f t="shared" si="25"/>
        <v>0.8</v>
      </c>
      <c r="BQ51" s="139">
        <f t="shared" si="26"/>
        <v>0.8</v>
      </c>
    </row>
    <row r="52" spans="1:69">
      <c r="A52" s="8" t="s">
        <v>94</v>
      </c>
      <c r="B52" s="15">
        <f>'[3]25'!B54</f>
        <v>-8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1030</v>
      </c>
      <c r="G52" s="16">
        <f>'[3]25'!G54</f>
        <v>0</v>
      </c>
      <c r="H52" s="17">
        <f t="shared" si="27"/>
        <v>1022</v>
      </c>
      <c r="I52" s="15">
        <f>'[3]25'!J54</f>
        <v>-8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-8</v>
      </c>
      <c r="P52" s="18">
        <f>frq!C52</f>
        <v>1</v>
      </c>
      <c r="Q52" s="15">
        <f t="shared" si="29"/>
        <v>-8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-8</v>
      </c>
      <c r="X52" s="8">
        <f t="shared" si="4"/>
        <v>-0.8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-0.8</v>
      </c>
      <c r="AE52" s="8">
        <f t="shared" si="11"/>
        <v>-0.8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-0.8</v>
      </c>
      <c r="AL52" s="8">
        <f t="shared" si="31"/>
        <v>-6.4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-6.4</v>
      </c>
      <c r="AT52" s="8">
        <v>0</v>
      </c>
      <c r="AU52" s="8">
        <v>0</v>
      </c>
      <c r="AW52" s="198">
        <v>-0.8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-0.8</v>
      </c>
      <c r="BD52" s="198">
        <v>-0.8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-0.8</v>
      </c>
      <c r="BL52" s="8">
        <f t="shared" si="21"/>
        <v>0</v>
      </c>
      <c r="BM52" s="8">
        <f t="shared" si="22"/>
        <v>0</v>
      </c>
      <c r="BN52" s="8">
        <f t="shared" si="23"/>
        <v>-0.8</v>
      </c>
      <c r="BO52" s="8">
        <f t="shared" si="24"/>
        <v>-0.8</v>
      </c>
      <c r="BP52" s="139">
        <f t="shared" si="25"/>
        <v>0.8</v>
      </c>
      <c r="BQ52" s="139">
        <f t="shared" si="26"/>
        <v>0.8</v>
      </c>
    </row>
    <row r="53" spans="1:69">
      <c r="A53" s="8" t="s">
        <v>95</v>
      </c>
      <c r="B53" s="15">
        <f>'[3]25'!B55</f>
        <v>290</v>
      </c>
      <c r="C53" s="16">
        <f>'[3]25'!C55</f>
        <v>30</v>
      </c>
      <c r="D53" s="16">
        <f>'[3]25'!D55</f>
        <v>0</v>
      </c>
      <c r="E53" s="16">
        <f>'[3]25'!E55</f>
        <v>0</v>
      </c>
      <c r="F53" s="16">
        <f>'[3]25'!F55</f>
        <v>1030</v>
      </c>
      <c r="G53" s="16">
        <f>'[3]25'!G55</f>
        <v>0</v>
      </c>
      <c r="H53" s="17">
        <f t="shared" si="27"/>
        <v>1350</v>
      </c>
      <c r="I53" s="15">
        <f>'[3]25'!J55</f>
        <v>0</v>
      </c>
      <c r="J53" s="16">
        <f>'[3]25'!K55</f>
        <v>30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30</v>
      </c>
      <c r="P53" s="18">
        <f>frq!C53</f>
        <v>1</v>
      </c>
      <c r="Q53" s="15">
        <f t="shared" si="29"/>
        <v>0</v>
      </c>
      <c r="R53" s="16">
        <f t="shared" si="29"/>
        <v>30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</v>
      </c>
      <c r="X53" s="8">
        <f t="shared" si="4"/>
        <v>0</v>
      </c>
      <c r="Y53" s="8">
        <f t="shared" si="5"/>
        <v>3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</v>
      </c>
      <c r="AE53" s="8">
        <f t="shared" si="11"/>
        <v>0</v>
      </c>
      <c r="AF53" s="8">
        <f t="shared" si="12"/>
        <v>3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</v>
      </c>
      <c r="AL53" s="8">
        <f t="shared" si="31"/>
        <v>0</v>
      </c>
      <c r="AM53" s="8">
        <f t="shared" si="31"/>
        <v>24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</v>
      </c>
      <c r="AT53" s="8">
        <v>0</v>
      </c>
      <c r="AU53" s="8">
        <v>0</v>
      </c>
      <c r="AW53" s="198">
        <v>0</v>
      </c>
      <c r="AX53" s="198">
        <v>3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</v>
      </c>
      <c r="BD53" s="198">
        <v>0</v>
      </c>
      <c r="BE53" s="198">
        <v>3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</v>
      </c>
      <c r="BL53" s="8">
        <f t="shared" si="21"/>
        <v>0</v>
      </c>
      <c r="BM53" s="8">
        <f t="shared" si="22"/>
        <v>0</v>
      </c>
      <c r="BN53" s="8">
        <f t="shared" si="23"/>
        <v>3</v>
      </c>
      <c r="BO53" s="8">
        <f t="shared" si="24"/>
        <v>3</v>
      </c>
      <c r="BP53" s="139">
        <f t="shared" si="25"/>
        <v>-3</v>
      </c>
      <c r="BQ53" s="139">
        <f t="shared" si="26"/>
        <v>-3</v>
      </c>
    </row>
    <row r="54" spans="1:69">
      <c r="A54" s="8" t="s">
        <v>96</v>
      </c>
      <c r="B54" s="15">
        <f>'[3]25'!B56</f>
        <v>290</v>
      </c>
      <c r="C54" s="16">
        <f>'[3]25'!C56</f>
        <v>30</v>
      </c>
      <c r="D54" s="16">
        <f>'[3]25'!D56</f>
        <v>0</v>
      </c>
      <c r="E54" s="16">
        <f>'[3]25'!E56</f>
        <v>0</v>
      </c>
      <c r="F54" s="16">
        <f>'[3]25'!F56</f>
        <v>1030</v>
      </c>
      <c r="G54" s="16">
        <f>'[3]25'!G56</f>
        <v>0</v>
      </c>
      <c r="H54" s="17">
        <f t="shared" si="27"/>
        <v>1350</v>
      </c>
      <c r="I54" s="15">
        <f>'[3]25'!J56</f>
        <v>0</v>
      </c>
      <c r="J54" s="16">
        <f>'[3]25'!K56</f>
        <v>30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30</v>
      </c>
      <c r="P54" s="18">
        <f>frq!C54</f>
        <v>1</v>
      </c>
      <c r="Q54" s="15">
        <f t="shared" si="29"/>
        <v>0</v>
      </c>
      <c r="R54" s="16">
        <f t="shared" si="29"/>
        <v>30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</v>
      </c>
      <c r="X54" s="8">
        <f t="shared" si="4"/>
        <v>0</v>
      </c>
      <c r="Y54" s="8">
        <f t="shared" si="5"/>
        <v>3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</v>
      </c>
      <c r="AE54" s="8">
        <f t="shared" si="11"/>
        <v>0</v>
      </c>
      <c r="AF54" s="8">
        <f t="shared" si="12"/>
        <v>3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</v>
      </c>
      <c r="AL54" s="8">
        <f t="shared" si="31"/>
        <v>0</v>
      </c>
      <c r="AM54" s="8">
        <f t="shared" si="31"/>
        <v>24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</v>
      </c>
      <c r="AT54" s="8">
        <v>0</v>
      </c>
      <c r="AU54" s="8">
        <v>0</v>
      </c>
      <c r="AW54" s="198">
        <v>0</v>
      </c>
      <c r="AX54" s="198">
        <v>3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</v>
      </c>
      <c r="BD54" s="198">
        <v>0</v>
      </c>
      <c r="BE54" s="198">
        <v>3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</v>
      </c>
      <c r="BL54" s="8">
        <f t="shared" si="21"/>
        <v>0</v>
      </c>
      <c r="BM54" s="8">
        <f t="shared" si="22"/>
        <v>0</v>
      </c>
      <c r="BN54" s="8">
        <f t="shared" si="23"/>
        <v>3</v>
      </c>
      <c r="BO54" s="8">
        <f t="shared" si="24"/>
        <v>3</v>
      </c>
      <c r="BP54" s="139">
        <f t="shared" si="25"/>
        <v>-3</v>
      </c>
      <c r="BQ54" s="139">
        <f t="shared" si="26"/>
        <v>-3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1030</v>
      </c>
      <c r="G55" s="16">
        <f>'[3]25'!G57</f>
        <v>0</v>
      </c>
      <c r="H55" s="17">
        <f t="shared" si="27"/>
        <v>1350</v>
      </c>
      <c r="I55" s="15">
        <f>'[3]25'!J57</f>
        <v>80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80</v>
      </c>
      <c r="P55" s="18">
        <f>frq!C55</f>
        <v>1</v>
      </c>
      <c r="Q55" s="15">
        <f t="shared" si="29"/>
        <v>80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80</v>
      </c>
      <c r="X55" s="8">
        <f t="shared" si="4"/>
        <v>10.6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10.6</v>
      </c>
      <c r="AE55" s="8">
        <f t="shared" si="11"/>
        <v>10.6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10.6</v>
      </c>
      <c r="AL55" s="8">
        <f t="shared" si="31"/>
        <v>58.800000000000004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58.800000000000004</v>
      </c>
      <c r="AT55" s="8">
        <v>10.210000000000001</v>
      </c>
      <c r="AU55" s="8">
        <v>10.210000000000001</v>
      </c>
      <c r="AW55" s="198">
        <v>10.6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10.6</v>
      </c>
      <c r="BD55" s="198">
        <v>10.6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10.6</v>
      </c>
      <c r="BL55" s="8">
        <f t="shared" si="21"/>
        <v>10.210000000000001</v>
      </c>
      <c r="BM55" s="8">
        <f t="shared" si="22"/>
        <v>10.210000000000001</v>
      </c>
      <c r="BN55" s="8">
        <f t="shared" si="23"/>
        <v>10.6</v>
      </c>
      <c r="BO55" s="8">
        <f t="shared" si="24"/>
        <v>10.6</v>
      </c>
      <c r="BP55" s="139">
        <f t="shared" si="25"/>
        <v>-0.38999999999999879</v>
      </c>
      <c r="BQ55" s="139">
        <f t="shared" si="26"/>
        <v>-0.38999999999999879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1030</v>
      </c>
      <c r="G56" s="16">
        <f>'[3]25'!G58</f>
        <v>0</v>
      </c>
      <c r="H56" s="17">
        <f t="shared" si="27"/>
        <v>1350</v>
      </c>
      <c r="I56" s="15">
        <f>'[3]25'!J58</f>
        <v>130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130</v>
      </c>
      <c r="P56" s="18">
        <f>frq!C56</f>
        <v>1</v>
      </c>
      <c r="Q56" s="15">
        <f t="shared" si="29"/>
        <v>130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130</v>
      </c>
      <c r="X56" s="8">
        <f t="shared" si="4"/>
        <v>17.23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17.23</v>
      </c>
      <c r="AE56" s="8">
        <f t="shared" si="11"/>
        <v>17.23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17.23</v>
      </c>
      <c r="AL56" s="8">
        <f t="shared" si="31"/>
        <v>95.539999999999992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95.539999999999992</v>
      </c>
      <c r="AT56" s="8">
        <v>16.59</v>
      </c>
      <c r="AU56" s="8">
        <v>16.59</v>
      </c>
      <c r="AW56" s="198">
        <v>17.23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17.23</v>
      </c>
      <c r="BD56" s="198">
        <v>17.23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17.23</v>
      </c>
      <c r="BL56" s="8">
        <f t="shared" si="21"/>
        <v>16.59</v>
      </c>
      <c r="BM56" s="8">
        <f t="shared" si="22"/>
        <v>16.59</v>
      </c>
      <c r="BN56" s="8">
        <f t="shared" si="23"/>
        <v>17.23</v>
      </c>
      <c r="BO56" s="8">
        <f t="shared" si="24"/>
        <v>17.23</v>
      </c>
      <c r="BP56" s="139">
        <f t="shared" si="25"/>
        <v>-0.64000000000000057</v>
      </c>
      <c r="BQ56" s="139">
        <f t="shared" si="26"/>
        <v>-0.64000000000000057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1030</v>
      </c>
      <c r="G57" s="16">
        <f>'[3]25'!G59</f>
        <v>0</v>
      </c>
      <c r="H57" s="17">
        <f t="shared" si="27"/>
        <v>1350</v>
      </c>
      <c r="I57" s="15">
        <f>'[3]25'!J59</f>
        <v>210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210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210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210</v>
      </c>
      <c r="X57" s="8">
        <f t="shared" si="4"/>
        <v>27.84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27.84</v>
      </c>
      <c r="AE57" s="8">
        <f t="shared" si="11"/>
        <v>27.84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27.84</v>
      </c>
      <c r="AL57" s="8">
        <f t="shared" si="31"/>
        <v>154.32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154.32</v>
      </c>
      <c r="AT57" s="8">
        <v>26.81</v>
      </c>
      <c r="AU57" s="8">
        <v>26.81</v>
      </c>
      <c r="AW57" s="198">
        <v>27.84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27.84</v>
      </c>
      <c r="BD57" s="198">
        <v>27.84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27.84</v>
      </c>
      <c r="BL57" s="8">
        <f t="shared" si="21"/>
        <v>26.81</v>
      </c>
      <c r="BM57" s="8">
        <f t="shared" si="22"/>
        <v>26.81</v>
      </c>
      <c r="BN57" s="8">
        <f t="shared" si="23"/>
        <v>27.84</v>
      </c>
      <c r="BO57" s="8">
        <f t="shared" si="24"/>
        <v>27.84</v>
      </c>
      <c r="BP57" s="139">
        <f t="shared" si="25"/>
        <v>-1.0300000000000011</v>
      </c>
      <c r="BQ57" s="139">
        <f t="shared" si="26"/>
        <v>-1.0300000000000011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1030</v>
      </c>
      <c r="G58" s="16">
        <f>'[3]25'!G60</f>
        <v>0</v>
      </c>
      <c r="H58" s="17">
        <f t="shared" si="27"/>
        <v>1350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30.82</v>
      </c>
      <c r="AU58" s="8">
        <v>30.82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30.82</v>
      </c>
      <c r="BM58" s="8">
        <f t="shared" si="22"/>
        <v>30.82</v>
      </c>
      <c r="BN58" s="8">
        <f t="shared" si="23"/>
        <v>32</v>
      </c>
      <c r="BO58" s="8">
        <f t="shared" si="24"/>
        <v>32</v>
      </c>
      <c r="BP58" s="139">
        <f t="shared" si="25"/>
        <v>-1.1799999999999997</v>
      </c>
      <c r="BQ58" s="139">
        <f t="shared" si="26"/>
        <v>-1.1799999999999997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1010</v>
      </c>
      <c r="G59" s="16">
        <f>'[3]25'!G61</f>
        <v>0</v>
      </c>
      <c r="H59" s="17">
        <f t="shared" si="27"/>
        <v>1330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30.82</v>
      </c>
      <c r="AU59" s="8">
        <v>30.82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30.82</v>
      </c>
      <c r="BM59" s="8">
        <f t="shared" si="22"/>
        <v>30.82</v>
      </c>
      <c r="BN59" s="8">
        <f t="shared" si="23"/>
        <v>32</v>
      </c>
      <c r="BO59" s="8">
        <f t="shared" si="24"/>
        <v>32</v>
      </c>
      <c r="BP59" s="139">
        <f t="shared" si="25"/>
        <v>-1.1799999999999997</v>
      </c>
      <c r="BQ59" s="139">
        <f t="shared" si="26"/>
        <v>-1.1799999999999997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1010</v>
      </c>
      <c r="G60" s="16">
        <f>'[3]25'!G62</f>
        <v>0</v>
      </c>
      <c r="H60" s="17">
        <f t="shared" si="27"/>
        <v>1330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30.82</v>
      </c>
      <c r="AU60" s="8">
        <v>30.82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30.82</v>
      </c>
      <c r="BM60" s="8">
        <f t="shared" si="22"/>
        <v>30.82</v>
      </c>
      <c r="BN60" s="8">
        <f t="shared" si="23"/>
        <v>32</v>
      </c>
      <c r="BO60" s="8">
        <f t="shared" si="24"/>
        <v>32</v>
      </c>
      <c r="BP60" s="139">
        <f t="shared" si="25"/>
        <v>-1.1799999999999997</v>
      </c>
      <c r="BQ60" s="139">
        <f t="shared" si="26"/>
        <v>-1.1799999999999997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1010</v>
      </c>
      <c r="G61" s="16">
        <f>'[3]25'!G63</f>
        <v>0</v>
      </c>
      <c r="H61" s="17">
        <f t="shared" si="27"/>
        <v>1330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30.82</v>
      </c>
      <c r="AU61" s="8">
        <v>30.82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30.82</v>
      </c>
      <c r="BM61" s="8">
        <f t="shared" si="22"/>
        <v>30.82</v>
      </c>
      <c r="BN61" s="8">
        <f t="shared" si="23"/>
        <v>32</v>
      </c>
      <c r="BO61" s="8">
        <f t="shared" si="24"/>
        <v>32</v>
      </c>
      <c r="BP61" s="139">
        <f t="shared" si="25"/>
        <v>-1.1799999999999997</v>
      </c>
      <c r="BQ61" s="139">
        <f t="shared" si="26"/>
        <v>-1.1799999999999997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1010</v>
      </c>
      <c r="G62" s="16">
        <f>'[3]25'!G64</f>
        <v>0</v>
      </c>
      <c r="H62" s="17">
        <f t="shared" si="27"/>
        <v>1330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30.82</v>
      </c>
      <c r="AU62" s="8">
        <v>30.82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30.82</v>
      </c>
      <c r="BM62" s="8">
        <f t="shared" si="22"/>
        <v>30.82</v>
      </c>
      <c r="BN62" s="8">
        <f t="shared" si="23"/>
        <v>32</v>
      </c>
      <c r="BO62" s="8">
        <f t="shared" si="24"/>
        <v>32</v>
      </c>
      <c r="BP62" s="139">
        <f t="shared" si="25"/>
        <v>-1.1799999999999997</v>
      </c>
      <c r="BQ62" s="139">
        <f t="shared" si="26"/>
        <v>-1.1799999999999997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1010</v>
      </c>
      <c r="G63" s="16">
        <f>'[3]25'!G65</f>
        <v>0</v>
      </c>
      <c r="H63" s="17">
        <f t="shared" si="27"/>
        <v>1330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30.82</v>
      </c>
      <c r="AU63" s="8">
        <v>30.82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30.82</v>
      </c>
      <c r="BM63" s="8">
        <f t="shared" si="22"/>
        <v>30.82</v>
      </c>
      <c r="BN63" s="8">
        <f t="shared" si="23"/>
        <v>32</v>
      </c>
      <c r="BO63" s="8">
        <f t="shared" si="24"/>
        <v>32</v>
      </c>
      <c r="BP63" s="139">
        <f t="shared" si="25"/>
        <v>-1.1799999999999997</v>
      </c>
      <c r="BQ63" s="139">
        <f t="shared" si="26"/>
        <v>-1.1799999999999997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1010</v>
      </c>
      <c r="G64" s="16">
        <f>'[3]25'!G66</f>
        <v>0</v>
      </c>
      <c r="H64" s="17">
        <f t="shared" si="27"/>
        <v>1330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30.82</v>
      </c>
      <c r="AU64" s="8">
        <v>30.82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30.82</v>
      </c>
      <c r="BM64" s="8">
        <f t="shared" si="22"/>
        <v>30.82</v>
      </c>
      <c r="BN64" s="8">
        <f t="shared" si="23"/>
        <v>32</v>
      </c>
      <c r="BO64" s="8">
        <f t="shared" si="24"/>
        <v>32</v>
      </c>
      <c r="BP64" s="139">
        <f t="shared" si="25"/>
        <v>-1.1799999999999997</v>
      </c>
      <c r="BQ64" s="139">
        <f t="shared" si="26"/>
        <v>-1.1799999999999997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1010</v>
      </c>
      <c r="G65" s="16">
        <f>'[3]25'!G67</f>
        <v>0</v>
      </c>
      <c r="H65" s="17">
        <f t="shared" si="27"/>
        <v>1330</v>
      </c>
      <c r="I65" s="15">
        <f>'[3]25'!J67</f>
        <v>315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315</v>
      </c>
      <c r="P65" s="18">
        <f>frq!C65</f>
        <v>1</v>
      </c>
      <c r="Q65" s="15">
        <f t="shared" si="33"/>
        <v>315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315</v>
      </c>
      <c r="X65" s="8">
        <f t="shared" si="4"/>
        <v>31.5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31.5</v>
      </c>
      <c r="AE65" s="8">
        <f t="shared" si="11"/>
        <v>31.5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31.5</v>
      </c>
      <c r="AL65" s="8">
        <f t="shared" si="35"/>
        <v>252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252</v>
      </c>
      <c r="AT65" s="8">
        <v>30.34</v>
      </c>
      <c r="AU65" s="8">
        <v>30.34</v>
      </c>
      <c r="AW65" s="198">
        <v>31.5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31.5</v>
      </c>
      <c r="BD65" s="198">
        <v>31.5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31.5</v>
      </c>
      <c r="BL65" s="8">
        <f t="shared" si="21"/>
        <v>30.34</v>
      </c>
      <c r="BM65" s="8">
        <f t="shared" si="22"/>
        <v>30.34</v>
      </c>
      <c r="BN65" s="8">
        <f t="shared" si="23"/>
        <v>31.5</v>
      </c>
      <c r="BO65" s="8">
        <f t="shared" si="24"/>
        <v>31.5</v>
      </c>
      <c r="BP65" s="139">
        <f t="shared" si="25"/>
        <v>-1.1600000000000001</v>
      </c>
      <c r="BQ65" s="139">
        <f t="shared" si="26"/>
        <v>-1.1600000000000001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1010</v>
      </c>
      <c r="G66" s="16">
        <f>'[3]25'!G68</f>
        <v>0</v>
      </c>
      <c r="H66" s="17">
        <f t="shared" si="27"/>
        <v>1330</v>
      </c>
      <c r="I66" s="15">
        <f>'[3]25'!J68</f>
        <v>315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315</v>
      </c>
      <c r="P66" s="18">
        <f>frq!C66</f>
        <v>1</v>
      </c>
      <c r="Q66" s="15">
        <f t="shared" si="33"/>
        <v>315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315</v>
      </c>
      <c r="X66" s="8">
        <f t="shared" si="4"/>
        <v>31.5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31.5</v>
      </c>
      <c r="AE66" s="8">
        <f t="shared" si="11"/>
        <v>31.5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31.5</v>
      </c>
      <c r="AL66" s="8">
        <f t="shared" si="35"/>
        <v>252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252</v>
      </c>
      <c r="AT66" s="8">
        <v>30.34</v>
      </c>
      <c r="AU66" s="8">
        <v>30.34</v>
      </c>
      <c r="AW66" s="198">
        <v>31.5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31.5</v>
      </c>
      <c r="BD66" s="198">
        <v>31.5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31.5</v>
      </c>
      <c r="BL66" s="8">
        <f t="shared" si="21"/>
        <v>30.34</v>
      </c>
      <c r="BM66" s="8">
        <f t="shared" si="22"/>
        <v>30.34</v>
      </c>
      <c r="BN66" s="8">
        <f t="shared" si="23"/>
        <v>31.5</v>
      </c>
      <c r="BO66" s="8">
        <f t="shared" si="24"/>
        <v>31.5</v>
      </c>
      <c r="BP66" s="139">
        <f t="shared" si="25"/>
        <v>-1.1600000000000001</v>
      </c>
      <c r="BQ66" s="139">
        <f t="shared" si="26"/>
        <v>-1.1600000000000001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1010</v>
      </c>
      <c r="G67" s="16">
        <f>'[3]25'!G69</f>
        <v>0</v>
      </c>
      <c r="H67" s="17">
        <f t="shared" si="27"/>
        <v>1330</v>
      </c>
      <c r="I67" s="15">
        <f>'[3]25'!J69</f>
        <v>315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315</v>
      </c>
      <c r="P67" s="18">
        <f>frq!C67</f>
        <v>1</v>
      </c>
      <c r="Q67" s="15">
        <f t="shared" si="33"/>
        <v>315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315</v>
      </c>
      <c r="X67" s="8">
        <f t="shared" si="4"/>
        <v>31.5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31.5</v>
      </c>
      <c r="AE67" s="8">
        <f t="shared" si="11"/>
        <v>31.5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31.5</v>
      </c>
      <c r="AL67" s="8">
        <f t="shared" si="35"/>
        <v>252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252</v>
      </c>
      <c r="AT67" s="8">
        <v>30.34</v>
      </c>
      <c r="AU67" s="8">
        <v>30.34</v>
      </c>
      <c r="AW67" s="198">
        <v>31.5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31.5</v>
      </c>
      <c r="BD67" s="198">
        <v>31.5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31.5</v>
      </c>
      <c r="BL67" s="8">
        <f t="shared" si="21"/>
        <v>30.34</v>
      </c>
      <c r="BM67" s="8">
        <f t="shared" si="22"/>
        <v>30.34</v>
      </c>
      <c r="BN67" s="8">
        <f t="shared" si="23"/>
        <v>31.5</v>
      </c>
      <c r="BO67" s="8">
        <f t="shared" si="24"/>
        <v>31.5</v>
      </c>
      <c r="BP67" s="139">
        <f t="shared" si="25"/>
        <v>-1.1600000000000001</v>
      </c>
      <c r="BQ67" s="139">
        <f t="shared" si="26"/>
        <v>-1.1600000000000001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1010</v>
      </c>
      <c r="G68" s="16">
        <f>'[3]25'!G70</f>
        <v>0</v>
      </c>
      <c r="H68" s="17">
        <f t="shared" si="27"/>
        <v>1330</v>
      </c>
      <c r="I68" s="15">
        <f>'[3]25'!J70</f>
        <v>315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315</v>
      </c>
      <c r="P68" s="18">
        <f>frq!C68</f>
        <v>1</v>
      </c>
      <c r="Q68" s="15">
        <f t="shared" si="33"/>
        <v>315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315</v>
      </c>
      <c r="X68" s="8">
        <f t="shared" ref="X68:X98" si="36">AW68</f>
        <v>31.5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31.5</v>
      </c>
      <c r="AE68" s="8">
        <f t="shared" ref="AE68:AE98" si="43">BD68</f>
        <v>31.5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31.5</v>
      </c>
      <c r="AL68" s="8">
        <f t="shared" si="35"/>
        <v>252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252</v>
      </c>
      <c r="AT68" s="8">
        <v>30.34</v>
      </c>
      <c r="AU68" s="8">
        <v>30.34</v>
      </c>
      <c r="AW68" s="198">
        <v>31.5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31.5</v>
      </c>
      <c r="BD68" s="198">
        <v>31.5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31.5</v>
      </c>
      <c r="BL68" s="8">
        <f t="shared" ref="BL68:BL98" si="53">AT68</f>
        <v>30.34</v>
      </c>
      <c r="BM68" s="8">
        <f t="shared" ref="BM68:BM98" si="54">AU68</f>
        <v>30.34</v>
      </c>
      <c r="BN68" s="8">
        <f t="shared" ref="BN68:BN98" si="55">BC68</f>
        <v>31.5</v>
      </c>
      <c r="BO68" s="8">
        <f t="shared" ref="BO68:BO98" si="56">BJ68</f>
        <v>31.5</v>
      </c>
      <c r="BP68" s="139">
        <f t="shared" ref="BP68:BP98" si="57">BL68-BN68</f>
        <v>-1.1600000000000001</v>
      </c>
      <c r="BQ68" s="139">
        <f t="shared" ref="BQ68:BQ98" si="58">BM68-BO68</f>
        <v>-1.1600000000000001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1010</v>
      </c>
      <c r="G69" s="16">
        <f>'[3]25'!G71</f>
        <v>0</v>
      </c>
      <c r="H69" s="17">
        <f t="shared" ref="H69:H98" si="59">SUM(B69:G69)</f>
        <v>1330</v>
      </c>
      <c r="I69" s="15">
        <f>'[3]25'!J71</f>
        <v>315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</v>
      </c>
      <c r="AT69" s="8">
        <v>30.34</v>
      </c>
      <c r="AU69" s="8">
        <v>30.34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30.34</v>
      </c>
      <c r="BM69" s="8">
        <f t="shared" si="54"/>
        <v>30.34</v>
      </c>
      <c r="BN69" s="8">
        <f t="shared" si="55"/>
        <v>31.5</v>
      </c>
      <c r="BO69" s="8">
        <f t="shared" si="56"/>
        <v>31.5</v>
      </c>
      <c r="BP69" s="139">
        <f t="shared" si="57"/>
        <v>-1.1600000000000001</v>
      </c>
      <c r="BQ69" s="139">
        <f t="shared" si="58"/>
        <v>-1.1600000000000001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1010</v>
      </c>
      <c r="G70" s="16">
        <f>'[3]25'!G72</f>
        <v>0</v>
      </c>
      <c r="H70" s="17">
        <f t="shared" si="59"/>
        <v>1330</v>
      </c>
      <c r="I70" s="15">
        <f>'[3]25'!J72</f>
        <v>315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30.34</v>
      </c>
      <c r="AU70" s="8">
        <v>30.34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30.34</v>
      </c>
      <c r="BM70" s="8">
        <f t="shared" si="54"/>
        <v>30.34</v>
      </c>
      <c r="BN70" s="8">
        <f t="shared" si="55"/>
        <v>31.5</v>
      </c>
      <c r="BO70" s="8">
        <f t="shared" si="56"/>
        <v>31.5</v>
      </c>
      <c r="BP70" s="139">
        <f t="shared" si="57"/>
        <v>-1.1600000000000001</v>
      </c>
      <c r="BQ70" s="139">
        <f t="shared" si="58"/>
        <v>-1.1600000000000001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1010</v>
      </c>
      <c r="G71" s="16">
        <f>'[3]25'!G73</f>
        <v>0</v>
      </c>
      <c r="H71" s="17">
        <f t="shared" si="59"/>
        <v>1330</v>
      </c>
      <c r="I71" s="15">
        <f>'[3]25'!J73</f>
        <v>315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30.34</v>
      </c>
      <c r="AU71" s="8">
        <v>30.34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30.34</v>
      </c>
      <c r="BM71" s="8">
        <f t="shared" si="54"/>
        <v>30.34</v>
      </c>
      <c r="BN71" s="8">
        <f t="shared" si="55"/>
        <v>31.5</v>
      </c>
      <c r="BO71" s="8">
        <f t="shared" si="56"/>
        <v>31.5</v>
      </c>
      <c r="BP71" s="139">
        <f t="shared" si="57"/>
        <v>-1.1600000000000001</v>
      </c>
      <c r="BQ71" s="139">
        <f t="shared" si="58"/>
        <v>-1.1600000000000001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1010</v>
      </c>
      <c r="G72" s="16">
        <f>'[3]25'!G74</f>
        <v>0</v>
      </c>
      <c r="H72" s="17">
        <f t="shared" si="59"/>
        <v>1330</v>
      </c>
      <c r="I72" s="15">
        <f>'[3]25'!J74</f>
        <v>315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30.34</v>
      </c>
      <c r="AU72" s="8">
        <v>30.34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30.34</v>
      </c>
      <c r="BM72" s="8">
        <f t="shared" si="54"/>
        <v>30.34</v>
      </c>
      <c r="BN72" s="8">
        <f t="shared" si="55"/>
        <v>31.5</v>
      </c>
      <c r="BO72" s="8">
        <f t="shared" si="56"/>
        <v>31.5</v>
      </c>
      <c r="BP72" s="139">
        <f t="shared" si="57"/>
        <v>-1.1600000000000001</v>
      </c>
      <c r="BQ72" s="139">
        <f t="shared" si="58"/>
        <v>-1.1600000000000001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1010</v>
      </c>
      <c r="G73" s="16">
        <f>'[3]25'!G75</f>
        <v>0</v>
      </c>
      <c r="H73" s="17">
        <f t="shared" si="59"/>
        <v>1330</v>
      </c>
      <c r="I73" s="15">
        <f>'[3]25'!J75</f>
        <v>315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30.34</v>
      </c>
      <c r="AU73" s="8">
        <v>30.34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30.34</v>
      </c>
      <c r="BM73" s="8">
        <f t="shared" si="54"/>
        <v>30.34</v>
      </c>
      <c r="BN73" s="8">
        <f t="shared" si="55"/>
        <v>31.5</v>
      </c>
      <c r="BO73" s="8">
        <f t="shared" si="56"/>
        <v>31.5</v>
      </c>
      <c r="BP73" s="139">
        <f t="shared" si="57"/>
        <v>-1.1600000000000001</v>
      </c>
      <c r="BQ73" s="139">
        <f t="shared" si="58"/>
        <v>-1.1600000000000001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1010</v>
      </c>
      <c r="G74" s="16">
        <f>'[3]25'!G76</f>
        <v>0</v>
      </c>
      <c r="H74" s="17">
        <f t="shared" si="59"/>
        <v>1330</v>
      </c>
      <c r="I74" s="15">
        <f>'[3]25'!J76</f>
        <v>315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30.34</v>
      </c>
      <c r="AU74" s="8">
        <v>30.34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30.34</v>
      </c>
      <c r="BM74" s="8">
        <f t="shared" si="54"/>
        <v>30.34</v>
      </c>
      <c r="BN74" s="8">
        <f t="shared" si="55"/>
        <v>31.5</v>
      </c>
      <c r="BO74" s="8">
        <f t="shared" si="56"/>
        <v>31.5</v>
      </c>
      <c r="BP74" s="139">
        <f t="shared" si="57"/>
        <v>-1.1600000000000001</v>
      </c>
      <c r="BQ74" s="139">
        <f t="shared" si="58"/>
        <v>-1.1600000000000001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1030</v>
      </c>
      <c r="G75" s="16">
        <f>'[3]25'!G77</f>
        <v>0</v>
      </c>
      <c r="H75" s="17">
        <f t="shared" si="59"/>
        <v>1350</v>
      </c>
      <c r="I75" s="15">
        <f>'[3]25'!J77</f>
        <v>315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30.34</v>
      </c>
      <c r="AU75" s="8">
        <v>30.34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30.34</v>
      </c>
      <c r="BM75" s="8">
        <f t="shared" si="54"/>
        <v>30.34</v>
      </c>
      <c r="BN75" s="8">
        <f t="shared" si="55"/>
        <v>31.5</v>
      </c>
      <c r="BO75" s="8">
        <f t="shared" si="56"/>
        <v>31.5</v>
      </c>
      <c r="BP75" s="139">
        <f t="shared" si="57"/>
        <v>-1.1600000000000001</v>
      </c>
      <c r="BQ75" s="139">
        <f t="shared" si="58"/>
        <v>-1.1600000000000001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1030</v>
      </c>
      <c r="G76" s="16">
        <f>'[3]25'!G78</f>
        <v>0</v>
      </c>
      <c r="H76" s="17">
        <f t="shared" si="59"/>
        <v>1350</v>
      </c>
      <c r="I76" s="15">
        <f>'[3]25'!J78</f>
        <v>315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30.34</v>
      </c>
      <c r="AU76" s="8">
        <v>30.34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30.34</v>
      </c>
      <c r="BM76" s="8">
        <f t="shared" si="54"/>
        <v>30.34</v>
      </c>
      <c r="BN76" s="8">
        <f t="shared" si="55"/>
        <v>31.5</v>
      </c>
      <c r="BO76" s="8">
        <f t="shared" si="56"/>
        <v>31.5</v>
      </c>
      <c r="BP76" s="139">
        <f t="shared" si="57"/>
        <v>-1.1600000000000001</v>
      </c>
      <c r="BQ76" s="139">
        <f t="shared" si="58"/>
        <v>-1.1600000000000001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1030</v>
      </c>
      <c r="G77" s="16">
        <f>'[3]25'!G79</f>
        <v>0</v>
      </c>
      <c r="H77" s="17">
        <f t="shared" si="59"/>
        <v>1350</v>
      </c>
      <c r="I77" s="15">
        <f>'[3]25'!J79</f>
        <v>315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30.34</v>
      </c>
      <c r="AU77" s="8">
        <v>30.34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30.34</v>
      </c>
      <c r="BM77" s="8">
        <f t="shared" si="54"/>
        <v>30.34</v>
      </c>
      <c r="BN77" s="8">
        <f t="shared" si="55"/>
        <v>31.5</v>
      </c>
      <c r="BO77" s="8">
        <f t="shared" si="56"/>
        <v>31.5</v>
      </c>
      <c r="BP77" s="139">
        <f t="shared" si="57"/>
        <v>-1.1600000000000001</v>
      </c>
      <c r="BQ77" s="139">
        <f t="shared" si="58"/>
        <v>-1.1600000000000001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1030</v>
      </c>
      <c r="G78" s="16">
        <f>'[3]25'!G80</f>
        <v>0</v>
      </c>
      <c r="H78" s="17">
        <f t="shared" si="59"/>
        <v>1350</v>
      </c>
      <c r="I78" s="15">
        <f>'[3]25'!J80</f>
        <v>315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30.34</v>
      </c>
      <c r="AU78" s="8">
        <v>30.34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30.34</v>
      </c>
      <c r="BM78" s="8">
        <f t="shared" si="54"/>
        <v>30.34</v>
      </c>
      <c r="BN78" s="8">
        <f t="shared" si="55"/>
        <v>31.5</v>
      </c>
      <c r="BO78" s="8">
        <f t="shared" si="56"/>
        <v>31.5</v>
      </c>
      <c r="BP78" s="139">
        <f t="shared" si="57"/>
        <v>-1.1600000000000001</v>
      </c>
      <c r="BQ78" s="139">
        <f t="shared" si="58"/>
        <v>-1.1600000000000001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1030</v>
      </c>
      <c r="G79" s="16">
        <f>'[3]25'!G81</f>
        <v>0</v>
      </c>
      <c r="H79" s="17">
        <f t="shared" si="59"/>
        <v>1350</v>
      </c>
      <c r="I79" s="15">
        <f>'[3]25'!J81</f>
        <v>280.22000000000003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280.22000000000003</v>
      </c>
      <c r="P79" s="18">
        <f>frq!C79</f>
        <v>1</v>
      </c>
      <c r="Q79" s="15">
        <f t="shared" si="33"/>
        <v>280.22000000000003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280.22000000000003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248.22000000000003</v>
      </c>
      <c r="AT79" s="8">
        <v>0</v>
      </c>
      <c r="AU79" s="8">
        <v>30.82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0</v>
      </c>
      <c r="BM79" s="8">
        <f t="shared" si="54"/>
        <v>30.82</v>
      </c>
      <c r="BN79" s="8">
        <f t="shared" si="55"/>
        <v>0</v>
      </c>
      <c r="BO79" s="8">
        <f t="shared" si="56"/>
        <v>32</v>
      </c>
      <c r="BP79" s="139">
        <f t="shared" si="57"/>
        <v>0</v>
      </c>
      <c r="BQ79" s="139">
        <f t="shared" si="58"/>
        <v>-1.1799999999999997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1030</v>
      </c>
      <c r="G80" s="16">
        <f>'[3]25'!G82</f>
        <v>0</v>
      </c>
      <c r="H80" s="17">
        <f t="shared" si="59"/>
        <v>1350</v>
      </c>
      <c r="I80" s="15">
        <f>'[3]25'!J82</f>
        <v>280.22000000000003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280.22000000000003</v>
      </c>
      <c r="P80" s="18">
        <f>frq!C80</f>
        <v>1</v>
      </c>
      <c r="Q80" s="15">
        <f t="shared" si="33"/>
        <v>280.22000000000003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280.22000000000003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248.22000000000003</v>
      </c>
      <c r="AT80" s="8">
        <v>0</v>
      </c>
      <c r="AU80" s="8">
        <v>30.82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0</v>
      </c>
      <c r="BM80" s="8">
        <f t="shared" si="54"/>
        <v>30.82</v>
      </c>
      <c r="BN80" s="8">
        <f t="shared" si="55"/>
        <v>0</v>
      </c>
      <c r="BO80" s="8">
        <f t="shared" si="56"/>
        <v>32</v>
      </c>
      <c r="BP80" s="139">
        <f t="shared" si="57"/>
        <v>0</v>
      </c>
      <c r="BQ80" s="139">
        <f t="shared" si="58"/>
        <v>-1.1799999999999997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1030</v>
      </c>
      <c r="G81" s="16">
        <f>'[3]25'!G83</f>
        <v>0</v>
      </c>
      <c r="H81" s="17">
        <f t="shared" si="59"/>
        <v>1350</v>
      </c>
      <c r="I81" s="15">
        <f>'[3]25'!J83</f>
        <v>280.22000000000003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280.22000000000003</v>
      </c>
      <c r="P81" s="18">
        <f>frq!C81</f>
        <v>1</v>
      </c>
      <c r="Q81" s="15">
        <f t="shared" si="33"/>
        <v>280.22000000000003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280.22000000000003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248.22000000000003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248.22000000000003</v>
      </c>
      <c r="AT81" s="8">
        <v>0</v>
      </c>
      <c r="AU81" s="8">
        <v>30.82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0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0</v>
      </c>
      <c r="BM81" s="8">
        <f t="shared" si="54"/>
        <v>30.82</v>
      </c>
      <c r="BN81" s="8">
        <f t="shared" si="55"/>
        <v>0</v>
      </c>
      <c r="BO81" s="8">
        <f t="shared" si="56"/>
        <v>32</v>
      </c>
      <c r="BP81" s="139">
        <f t="shared" si="57"/>
        <v>0</v>
      </c>
      <c r="BQ81" s="139">
        <f t="shared" si="58"/>
        <v>-1.1799999999999997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1030</v>
      </c>
      <c r="G82" s="16">
        <f>'[3]25'!G84</f>
        <v>0</v>
      </c>
      <c r="H82" s="17">
        <f t="shared" si="59"/>
        <v>1350</v>
      </c>
      <c r="I82" s="15">
        <f>'[3]25'!J84</f>
        <v>280.22000000000003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280.22000000000003</v>
      </c>
      <c r="P82" s="18">
        <f>frq!C82</f>
        <v>1</v>
      </c>
      <c r="Q82" s="15">
        <f t="shared" si="33"/>
        <v>280.22000000000003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280.22000000000003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248.22000000000003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248.22000000000003</v>
      </c>
      <c r="AT82" s="8">
        <v>0</v>
      </c>
      <c r="AU82" s="8">
        <v>30.82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0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0</v>
      </c>
      <c r="BM82" s="8">
        <f t="shared" si="54"/>
        <v>30.82</v>
      </c>
      <c r="BN82" s="8">
        <f t="shared" si="55"/>
        <v>0</v>
      </c>
      <c r="BO82" s="8">
        <f t="shared" si="56"/>
        <v>32</v>
      </c>
      <c r="BP82" s="139">
        <f t="shared" si="57"/>
        <v>0</v>
      </c>
      <c r="BQ82" s="139">
        <f t="shared" si="58"/>
        <v>-1.1799999999999997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1030</v>
      </c>
      <c r="G83" s="16">
        <f>'[3]25'!G85</f>
        <v>0</v>
      </c>
      <c r="H83" s="17">
        <f t="shared" si="59"/>
        <v>1350</v>
      </c>
      <c r="I83" s="15">
        <f>'[3]25'!J85</f>
        <v>280.22000000000003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280.22000000000003</v>
      </c>
      <c r="P83" s="18">
        <f>frq!C83</f>
        <v>1</v>
      </c>
      <c r="Q83" s="15">
        <f t="shared" si="33"/>
        <v>280.22000000000003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280.22000000000003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248.22000000000003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248.22000000000003</v>
      </c>
      <c r="AT83" s="8">
        <v>0</v>
      </c>
      <c r="AU83" s="8">
        <v>30.82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0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0</v>
      </c>
      <c r="BM83" s="8">
        <f t="shared" si="54"/>
        <v>30.82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-1.1799999999999997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1030</v>
      </c>
      <c r="G84" s="16">
        <f>'[3]25'!G86</f>
        <v>0</v>
      </c>
      <c r="H84" s="17">
        <f t="shared" si="59"/>
        <v>1350</v>
      </c>
      <c r="I84" s="15">
        <f>'[3]25'!J86</f>
        <v>280.22000000000003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280.22000000000003</v>
      </c>
      <c r="P84" s="18">
        <f>frq!C84</f>
        <v>1</v>
      </c>
      <c r="Q84" s="15">
        <f t="shared" si="33"/>
        <v>280.22000000000003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280.22000000000003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248.22000000000003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248.22000000000003</v>
      </c>
      <c r="AT84" s="8">
        <v>0</v>
      </c>
      <c r="AU84" s="8">
        <v>30.82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0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0</v>
      </c>
      <c r="BM84" s="8">
        <f t="shared" si="54"/>
        <v>30.82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-1.1799999999999997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1030</v>
      </c>
      <c r="G85" s="16">
        <f>'[3]25'!G87</f>
        <v>0</v>
      </c>
      <c r="H85" s="17">
        <f t="shared" si="59"/>
        <v>1350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9.39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9.39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228.61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228.61</v>
      </c>
      <c r="AT85" s="8">
        <v>9.0399999999999991</v>
      </c>
      <c r="AU85" s="8">
        <v>30.82</v>
      </c>
      <c r="AW85" s="198">
        <v>9.39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9.39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9.0399999999999991</v>
      </c>
      <c r="BM85" s="8">
        <f t="shared" si="54"/>
        <v>30.82</v>
      </c>
      <c r="BN85" s="8">
        <f t="shared" si="55"/>
        <v>9.39</v>
      </c>
      <c r="BO85" s="8">
        <f t="shared" si="56"/>
        <v>32</v>
      </c>
      <c r="BP85" s="139">
        <f t="shared" si="57"/>
        <v>-0.35000000000000142</v>
      </c>
      <c r="BQ85" s="139">
        <f t="shared" si="58"/>
        <v>-1.1799999999999997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1030</v>
      </c>
      <c r="G86" s="16">
        <f>'[3]25'!G88</f>
        <v>0</v>
      </c>
      <c r="H86" s="17">
        <f t="shared" si="59"/>
        <v>1350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9.39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9.39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228.61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228.61</v>
      </c>
      <c r="AT86" s="8">
        <v>9.0399999999999991</v>
      </c>
      <c r="AU86" s="8">
        <v>30.82</v>
      </c>
      <c r="AW86" s="198">
        <v>9.39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9.39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9.0399999999999991</v>
      </c>
      <c r="BM86" s="8">
        <f t="shared" si="54"/>
        <v>30.82</v>
      </c>
      <c r="BN86" s="8">
        <f t="shared" si="55"/>
        <v>9.39</v>
      </c>
      <c r="BO86" s="8">
        <f t="shared" si="56"/>
        <v>32</v>
      </c>
      <c r="BP86" s="139">
        <f t="shared" si="57"/>
        <v>-0.35000000000000142</v>
      </c>
      <c r="BQ86" s="139">
        <f t="shared" si="58"/>
        <v>-1.1799999999999997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1030</v>
      </c>
      <c r="G87" s="16">
        <f>'[3]25'!G89</f>
        <v>0</v>
      </c>
      <c r="H87" s="17">
        <f t="shared" si="59"/>
        <v>1350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9.39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9.39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228.61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228.61</v>
      </c>
      <c r="AT87" s="8">
        <v>9.0399999999999991</v>
      </c>
      <c r="AU87" s="8">
        <v>30.82</v>
      </c>
      <c r="AW87" s="198">
        <v>9.39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9.39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9.0399999999999991</v>
      </c>
      <c r="BM87" s="8">
        <f t="shared" si="54"/>
        <v>30.82</v>
      </c>
      <c r="BN87" s="8">
        <f t="shared" si="55"/>
        <v>9.39</v>
      </c>
      <c r="BO87" s="8">
        <f t="shared" si="56"/>
        <v>32</v>
      </c>
      <c r="BP87" s="139">
        <f t="shared" si="57"/>
        <v>-0.35000000000000142</v>
      </c>
      <c r="BQ87" s="139">
        <f t="shared" si="58"/>
        <v>-1.1799999999999997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1030</v>
      </c>
      <c r="G88" s="16">
        <f>'[3]25'!G90</f>
        <v>0</v>
      </c>
      <c r="H88" s="17">
        <f t="shared" si="59"/>
        <v>1350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16.39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16.39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221.61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221.61</v>
      </c>
      <c r="AT88" s="8">
        <v>15.79</v>
      </c>
      <c r="AU88" s="8">
        <v>30.82</v>
      </c>
      <c r="AW88" s="198">
        <v>16.39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16.39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15.79</v>
      </c>
      <c r="BM88" s="8">
        <f t="shared" si="54"/>
        <v>30.82</v>
      </c>
      <c r="BN88" s="8">
        <f t="shared" si="55"/>
        <v>16.39</v>
      </c>
      <c r="BO88" s="8">
        <f t="shared" si="56"/>
        <v>32</v>
      </c>
      <c r="BP88" s="139">
        <f t="shared" si="57"/>
        <v>-0.60000000000000142</v>
      </c>
      <c r="BQ88" s="139">
        <f t="shared" si="58"/>
        <v>-1.1799999999999997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1030</v>
      </c>
      <c r="G89" s="16">
        <f>'[3]25'!G91</f>
        <v>0</v>
      </c>
      <c r="H89" s="17">
        <f t="shared" si="59"/>
        <v>1350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16.39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16.39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221.61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221.61</v>
      </c>
      <c r="AT89" s="8">
        <v>15.79</v>
      </c>
      <c r="AU89" s="8">
        <v>30.82</v>
      </c>
      <c r="AW89" s="198">
        <v>16.39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16.39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15.79</v>
      </c>
      <c r="BM89" s="8">
        <f t="shared" si="54"/>
        <v>30.82</v>
      </c>
      <c r="BN89" s="8">
        <f t="shared" si="55"/>
        <v>16.39</v>
      </c>
      <c r="BO89" s="8">
        <f t="shared" si="56"/>
        <v>32</v>
      </c>
      <c r="BP89" s="139">
        <f t="shared" si="57"/>
        <v>-0.60000000000000142</v>
      </c>
      <c r="BQ89" s="139">
        <f t="shared" si="58"/>
        <v>-1.1799999999999997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1030</v>
      </c>
      <c r="G90" s="16">
        <f>'[3]25'!G92</f>
        <v>0</v>
      </c>
      <c r="H90" s="17">
        <f t="shared" si="59"/>
        <v>1350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16.39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16.39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221.61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221.61</v>
      </c>
      <c r="AT90" s="8">
        <v>15.79</v>
      </c>
      <c r="AU90" s="8">
        <v>30.82</v>
      </c>
      <c r="AW90" s="198">
        <v>16.39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16.39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15.79</v>
      </c>
      <c r="BM90" s="8">
        <f t="shared" si="54"/>
        <v>30.82</v>
      </c>
      <c r="BN90" s="8">
        <f t="shared" si="55"/>
        <v>16.39</v>
      </c>
      <c r="BO90" s="8">
        <f t="shared" si="56"/>
        <v>32</v>
      </c>
      <c r="BP90" s="139">
        <f t="shared" si="57"/>
        <v>-0.60000000000000142</v>
      </c>
      <c r="BQ90" s="139">
        <f t="shared" si="58"/>
        <v>-1.1799999999999997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1030</v>
      </c>
      <c r="G91" s="16">
        <f>'[3]25'!G93</f>
        <v>0</v>
      </c>
      <c r="H91" s="17">
        <f t="shared" si="59"/>
        <v>1350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23.57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23.57</v>
      </c>
      <c r="AE91" s="8">
        <f t="shared" si="43"/>
        <v>23.57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23.57</v>
      </c>
      <c r="AL91" s="8">
        <f t="shared" si="35"/>
        <v>222.86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222.86</v>
      </c>
      <c r="AT91" s="8">
        <v>22.7</v>
      </c>
      <c r="AU91" s="8">
        <v>22.7</v>
      </c>
      <c r="AW91" s="198">
        <v>23.57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23.57</v>
      </c>
      <c r="BD91" s="198">
        <v>23.57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23.57</v>
      </c>
      <c r="BL91" s="8">
        <f t="shared" si="53"/>
        <v>22.7</v>
      </c>
      <c r="BM91" s="8">
        <f t="shared" si="54"/>
        <v>22.7</v>
      </c>
      <c r="BN91" s="8">
        <f t="shared" si="55"/>
        <v>23.57</v>
      </c>
      <c r="BO91" s="8">
        <f t="shared" si="56"/>
        <v>23.57</v>
      </c>
      <c r="BP91" s="139">
        <f t="shared" si="57"/>
        <v>-0.87000000000000099</v>
      </c>
      <c r="BQ91" s="139">
        <f t="shared" si="58"/>
        <v>-0.87000000000000099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1030</v>
      </c>
      <c r="G92" s="16">
        <f>'[3]25'!G94</f>
        <v>0</v>
      </c>
      <c r="H92" s="17">
        <f t="shared" si="59"/>
        <v>1350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23.57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23.57</v>
      </c>
      <c r="AE92" s="8">
        <f t="shared" si="43"/>
        <v>23.57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23.57</v>
      </c>
      <c r="AL92" s="8">
        <f t="shared" si="35"/>
        <v>222.86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222.86</v>
      </c>
      <c r="AT92" s="8">
        <v>22.7</v>
      </c>
      <c r="AU92" s="8">
        <v>22.7</v>
      </c>
      <c r="AW92" s="198">
        <v>23.57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23.57</v>
      </c>
      <c r="BD92" s="198">
        <v>23.57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23.57</v>
      </c>
      <c r="BL92" s="8">
        <f t="shared" si="53"/>
        <v>22.7</v>
      </c>
      <c r="BM92" s="8">
        <f t="shared" si="54"/>
        <v>22.7</v>
      </c>
      <c r="BN92" s="8">
        <f t="shared" si="55"/>
        <v>23.57</v>
      </c>
      <c r="BO92" s="8">
        <f t="shared" si="56"/>
        <v>23.57</v>
      </c>
      <c r="BP92" s="139">
        <f t="shared" si="57"/>
        <v>-0.87000000000000099</v>
      </c>
      <c r="BQ92" s="139">
        <f t="shared" si="58"/>
        <v>-0.87000000000000099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1030</v>
      </c>
      <c r="G93" s="16">
        <f>'[3]25'!G95</f>
        <v>0</v>
      </c>
      <c r="H93" s="17">
        <f t="shared" si="59"/>
        <v>1350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23.57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23.57</v>
      </c>
      <c r="AE93" s="8">
        <f t="shared" si="43"/>
        <v>23.57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23.57</v>
      </c>
      <c r="AL93" s="8">
        <f t="shared" si="35"/>
        <v>222.86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222.86</v>
      </c>
      <c r="AT93" s="8">
        <v>22.7</v>
      </c>
      <c r="AU93" s="8">
        <v>22.7</v>
      </c>
      <c r="AW93" s="198">
        <v>23.57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23.57</v>
      </c>
      <c r="BD93" s="198">
        <v>23.57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23.57</v>
      </c>
      <c r="BL93" s="8">
        <f t="shared" si="53"/>
        <v>22.7</v>
      </c>
      <c r="BM93" s="8">
        <f t="shared" si="54"/>
        <v>22.7</v>
      </c>
      <c r="BN93" s="8">
        <f t="shared" si="55"/>
        <v>23.57</v>
      </c>
      <c r="BO93" s="8">
        <f t="shared" si="56"/>
        <v>23.57</v>
      </c>
      <c r="BP93" s="139">
        <f t="shared" si="57"/>
        <v>-0.87000000000000099</v>
      </c>
      <c r="BQ93" s="139">
        <f t="shared" si="58"/>
        <v>-0.87000000000000099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1030</v>
      </c>
      <c r="G94" s="16">
        <f>'[3]25'!G96</f>
        <v>0</v>
      </c>
      <c r="H94" s="17">
        <f t="shared" si="59"/>
        <v>1350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23.57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23.57</v>
      </c>
      <c r="AE94" s="8">
        <f t="shared" si="43"/>
        <v>23.57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23.57</v>
      </c>
      <c r="AL94" s="8">
        <f t="shared" si="35"/>
        <v>222.86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222.86</v>
      </c>
      <c r="AT94" s="8">
        <v>22.7</v>
      </c>
      <c r="AU94" s="8">
        <v>22.7</v>
      </c>
      <c r="AW94" s="198">
        <v>23.57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23.57</v>
      </c>
      <c r="BD94" s="198">
        <v>23.57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23.57</v>
      </c>
      <c r="BL94" s="8">
        <f t="shared" si="53"/>
        <v>22.7</v>
      </c>
      <c r="BM94" s="8">
        <f t="shared" si="54"/>
        <v>22.7</v>
      </c>
      <c r="BN94" s="8">
        <f t="shared" si="55"/>
        <v>23.57</v>
      </c>
      <c r="BO94" s="8">
        <f t="shared" si="56"/>
        <v>23.57</v>
      </c>
      <c r="BP94" s="139">
        <f t="shared" si="57"/>
        <v>-0.87000000000000099</v>
      </c>
      <c r="BQ94" s="139">
        <f t="shared" si="58"/>
        <v>-0.87000000000000099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1030</v>
      </c>
      <c r="G95" s="16">
        <f>'[3]25'!G97</f>
        <v>0</v>
      </c>
      <c r="H95" s="17">
        <f t="shared" si="59"/>
        <v>1350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25.99</v>
      </c>
      <c r="AU95" s="8">
        <v>25.99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25.99</v>
      </c>
      <c r="BM95" s="8">
        <f t="shared" si="54"/>
        <v>25.99</v>
      </c>
      <c r="BN95" s="8">
        <f t="shared" si="55"/>
        <v>26.99</v>
      </c>
      <c r="BO95" s="8">
        <f t="shared" si="56"/>
        <v>26.99</v>
      </c>
      <c r="BP95" s="139">
        <f t="shared" si="57"/>
        <v>-1</v>
      </c>
      <c r="BQ95" s="139">
        <f t="shared" si="58"/>
        <v>-1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1030</v>
      </c>
      <c r="G96" s="16">
        <f>'[3]25'!G98</f>
        <v>0</v>
      </c>
      <c r="H96" s="17">
        <f t="shared" si="59"/>
        <v>1350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25.99</v>
      </c>
      <c r="AU96" s="8">
        <v>25.99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25.99</v>
      </c>
      <c r="BM96" s="8">
        <f t="shared" si="54"/>
        <v>25.99</v>
      </c>
      <c r="BN96" s="8">
        <f t="shared" si="55"/>
        <v>26.99</v>
      </c>
      <c r="BO96" s="8">
        <f t="shared" si="56"/>
        <v>26.99</v>
      </c>
      <c r="BP96" s="139">
        <f t="shared" si="57"/>
        <v>-1</v>
      </c>
      <c r="BQ96" s="139">
        <f t="shared" si="58"/>
        <v>-1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1030</v>
      </c>
      <c r="G97" s="16">
        <f>'[3]25'!G99</f>
        <v>0</v>
      </c>
      <c r="H97" s="17">
        <f t="shared" si="59"/>
        <v>1350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25.99</v>
      </c>
      <c r="AU97" s="8">
        <v>25.99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25.99</v>
      </c>
      <c r="BM97" s="8">
        <f t="shared" si="54"/>
        <v>25.99</v>
      </c>
      <c r="BN97" s="8">
        <f t="shared" si="55"/>
        <v>26.99</v>
      </c>
      <c r="BO97" s="8">
        <f t="shared" si="56"/>
        <v>26.99</v>
      </c>
      <c r="BP97" s="139">
        <f t="shared" si="57"/>
        <v>-1</v>
      </c>
      <c r="BQ97" s="139">
        <f t="shared" si="58"/>
        <v>-1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1030</v>
      </c>
      <c r="G98" s="16">
        <f>'[3]25'!G100</f>
        <v>0</v>
      </c>
      <c r="H98" s="17">
        <f t="shared" si="59"/>
        <v>1350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25.99</v>
      </c>
      <c r="AU98" s="8">
        <v>25.99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25.99</v>
      </c>
      <c r="BM98" s="8">
        <f t="shared" si="54"/>
        <v>25.99</v>
      </c>
      <c r="BN98" s="8">
        <f t="shared" si="55"/>
        <v>26.99</v>
      </c>
      <c r="BO98" s="8">
        <f t="shared" si="56"/>
        <v>26.99</v>
      </c>
      <c r="BP98" s="139">
        <f t="shared" si="57"/>
        <v>-1</v>
      </c>
      <c r="BQ98" s="139">
        <f t="shared" si="58"/>
        <v>-1</v>
      </c>
    </row>
    <row r="99" spans="1:69">
      <c r="A99" s="8" t="s">
        <v>171</v>
      </c>
      <c r="B99" s="15">
        <f>SUM(B3:B98)/4000</f>
        <v>6.2309999999999999</v>
      </c>
      <c r="C99" s="15">
        <f t="shared" ref="C99:BI99" si="62">SUM(C3:C98)/4000</f>
        <v>1.4999999999999999E-2</v>
      </c>
      <c r="D99" s="15">
        <f t="shared" si="62"/>
        <v>0</v>
      </c>
      <c r="E99" s="15">
        <f t="shared" si="62"/>
        <v>0</v>
      </c>
      <c r="F99" s="15">
        <f t="shared" si="62"/>
        <v>24.64</v>
      </c>
      <c r="G99" s="15">
        <f t="shared" si="62"/>
        <v>0</v>
      </c>
      <c r="H99" s="15">
        <f t="shared" si="62"/>
        <v>30.885999999999999</v>
      </c>
      <c r="I99" s="15">
        <f t="shared" si="62"/>
        <v>5.2863300000000004</v>
      </c>
      <c r="J99" s="15">
        <f t="shared" si="62"/>
        <v>1.4999999999999999E-2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5.301330000000001</v>
      </c>
      <c r="P99" s="15">
        <f t="shared" si="62"/>
        <v>2.4E-2</v>
      </c>
      <c r="Q99" s="15">
        <f t="shared" si="62"/>
        <v>5.2863300000000004</v>
      </c>
      <c r="R99" s="15">
        <f t="shared" si="62"/>
        <v>1.4999999999999999E-2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5.301330000000001</v>
      </c>
      <c r="X99" s="15">
        <f t="shared" si="62"/>
        <v>0.44844750000000022</v>
      </c>
      <c r="Y99" s="15">
        <f t="shared" si="62"/>
        <v>1.5E-3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0.44994750000000022</v>
      </c>
      <c r="AE99" s="15">
        <f t="shared" si="62"/>
        <v>0.55378250000000007</v>
      </c>
      <c r="AF99" s="15">
        <f t="shared" si="62"/>
        <v>1.5E-3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0.55528250000000001</v>
      </c>
      <c r="AL99" s="15">
        <f t="shared" si="62"/>
        <v>4.2841000000000014</v>
      </c>
      <c r="AM99" s="15">
        <f t="shared" si="62"/>
        <v>1.2E-2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4.2961000000000009</v>
      </c>
      <c r="AS99" s="15">
        <f t="shared" si="62"/>
        <v>0</v>
      </c>
      <c r="AT99" s="15">
        <f t="shared" si="62"/>
        <v>0.46198999999999957</v>
      </c>
      <c r="AU99" s="15">
        <f t="shared" si="62"/>
        <v>0.56168749999999912</v>
      </c>
      <c r="AV99" s="15">
        <f t="shared" si="62"/>
        <v>0</v>
      </c>
      <c r="AW99" s="15">
        <f t="shared" si="62"/>
        <v>0.44844750000000022</v>
      </c>
      <c r="AX99" s="15">
        <f t="shared" si="62"/>
        <v>1.5E-3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0.44994750000000022</v>
      </c>
      <c r="BD99" s="15">
        <f t="shared" si="62"/>
        <v>0.55378250000000007</v>
      </c>
      <c r="BE99" s="15">
        <f t="shared" si="62"/>
        <v>1.5E-3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0.55528250000000001</v>
      </c>
      <c r="BK99" s="15"/>
      <c r="BL99" s="15">
        <f t="shared" si="63"/>
        <v>0.46198999999999957</v>
      </c>
      <c r="BM99" s="15">
        <f t="shared" si="63"/>
        <v>0.56168749999999912</v>
      </c>
      <c r="BN99" s="15">
        <f t="shared" si="63"/>
        <v>0.44994750000000022</v>
      </c>
      <c r="BO99" s="15">
        <f t="shared" si="63"/>
        <v>0.55528250000000001</v>
      </c>
      <c r="BP99" s="15">
        <f t="shared" si="63"/>
        <v>1.2042499999999979E-2</v>
      </c>
      <c r="BQ99" s="15">
        <f t="shared" si="63"/>
        <v>6.4049999999999897E-3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1.0600000000000023</v>
      </c>
      <c r="P28">
        <v>15.599781061850029</v>
      </c>
      <c r="Q28">
        <v>8.5407772304324041</v>
      </c>
      <c r="R28">
        <v>0</v>
      </c>
      <c r="S28">
        <v>2.1403393541324576</v>
      </c>
      <c r="T28">
        <v>11.319102353585112</v>
      </c>
      <c r="U28" s="114">
        <f t="shared" si="2"/>
        <v>37.600000000000009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1.0600000000000023</v>
      </c>
      <c r="P29">
        <v>15.599781061850029</v>
      </c>
      <c r="Q29">
        <v>8.5407772304324041</v>
      </c>
      <c r="R29">
        <v>0</v>
      </c>
      <c r="S29">
        <v>2.1403393541324576</v>
      </c>
      <c r="T29">
        <v>11.319102353585112</v>
      </c>
      <c r="U29" s="114">
        <f t="shared" si="2"/>
        <v>37.600000000000009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1.0600000000000023</v>
      </c>
      <c r="P30">
        <v>15.599781061850029</v>
      </c>
      <c r="Q30">
        <v>8.5407772304324041</v>
      </c>
      <c r="R30">
        <v>0</v>
      </c>
      <c r="S30">
        <v>2.1403393541324576</v>
      </c>
      <c r="T30">
        <v>11.319102353585112</v>
      </c>
      <c r="U30" s="114">
        <f t="shared" si="2"/>
        <v>37.600000000000009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7.0000000000000284E-2</v>
      </c>
      <c r="P39">
        <v>15.699227284838795</v>
      </c>
      <c r="Q39">
        <v>8.5960031974420463</v>
      </c>
      <c r="R39">
        <v>0</v>
      </c>
      <c r="S39">
        <v>2.0838795630162537</v>
      </c>
      <c r="T39">
        <v>11.220889954702903</v>
      </c>
      <c r="U39" s="114">
        <f t="shared" si="2"/>
        <v>37.6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7.0000000000000284E-2</v>
      </c>
      <c r="P40">
        <v>15.699227284838795</v>
      </c>
      <c r="Q40">
        <v>8.5960031974420463</v>
      </c>
      <c r="R40">
        <v>0</v>
      </c>
      <c r="S40">
        <v>2.0838795630162537</v>
      </c>
      <c r="T40">
        <v>11.220889954702903</v>
      </c>
      <c r="U40" s="114">
        <f t="shared" si="2"/>
        <v>37.6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37.6</v>
      </c>
      <c r="E41">
        <f>GT!N41</f>
        <v>0</v>
      </c>
      <c r="F41">
        <f t="shared" si="4"/>
        <v>72</v>
      </c>
      <c r="G41">
        <f t="shared" si="5"/>
        <v>37.6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7.0000000000000284E-2</v>
      </c>
      <c r="P41">
        <v>15.699227284838795</v>
      </c>
      <c r="Q41">
        <v>8.5960031974420463</v>
      </c>
      <c r="R41">
        <v>0</v>
      </c>
      <c r="S41">
        <v>2.0838795630162537</v>
      </c>
      <c r="T41">
        <v>11.220889954702903</v>
      </c>
      <c r="U41" s="114">
        <f t="shared" si="2"/>
        <v>37.6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37.6</v>
      </c>
      <c r="E42">
        <f>GT!N42</f>
        <v>0</v>
      </c>
      <c r="F42">
        <f t="shared" si="4"/>
        <v>72</v>
      </c>
      <c r="G42">
        <f t="shared" si="5"/>
        <v>37.6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7.0000000000000284E-2</v>
      </c>
      <c r="P42">
        <v>15.699227284838795</v>
      </c>
      <c r="Q42">
        <v>8.5960031974420463</v>
      </c>
      <c r="R42">
        <v>0</v>
      </c>
      <c r="S42">
        <v>2.0838795630162537</v>
      </c>
      <c r="T42">
        <v>11.220889954702903</v>
      </c>
      <c r="U42" s="114">
        <f t="shared" si="2"/>
        <v>37.6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37.6</v>
      </c>
      <c r="E43">
        <f>GT!N43</f>
        <v>0</v>
      </c>
      <c r="F43">
        <f t="shared" si="4"/>
        <v>72</v>
      </c>
      <c r="G43">
        <f t="shared" si="5"/>
        <v>37.6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7.0000000000000284E-2</v>
      </c>
      <c r="P43">
        <v>15.699227284838795</v>
      </c>
      <c r="Q43">
        <v>8.5960031974420463</v>
      </c>
      <c r="R43">
        <v>0</v>
      </c>
      <c r="S43">
        <v>2.0838795630162537</v>
      </c>
      <c r="T43">
        <v>11.220889954702903</v>
      </c>
      <c r="U43" s="114">
        <f t="shared" si="2"/>
        <v>37.6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37.6</v>
      </c>
      <c r="E44">
        <f>GT!N44</f>
        <v>0</v>
      </c>
      <c r="F44">
        <f t="shared" si="4"/>
        <v>72</v>
      </c>
      <c r="G44">
        <f t="shared" si="5"/>
        <v>37.6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7.0000000000000284E-2</v>
      </c>
      <c r="P44">
        <v>15.699227284838795</v>
      </c>
      <c r="Q44">
        <v>8.5960031974420463</v>
      </c>
      <c r="R44">
        <v>0</v>
      </c>
      <c r="S44">
        <v>2.0838795630162537</v>
      </c>
      <c r="T44">
        <v>11.220889954702903</v>
      </c>
      <c r="U44" s="114">
        <f t="shared" si="2"/>
        <v>37.6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37.6</v>
      </c>
      <c r="E45">
        <f>GT!N45</f>
        <v>0</v>
      </c>
      <c r="F45">
        <f t="shared" si="4"/>
        <v>72</v>
      </c>
      <c r="G45">
        <f t="shared" si="5"/>
        <v>37.6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7.0000000000000284E-2</v>
      </c>
      <c r="P45">
        <v>15.699227284838795</v>
      </c>
      <c r="Q45">
        <v>8.5960031974420463</v>
      </c>
      <c r="R45">
        <v>0</v>
      </c>
      <c r="S45">
        <v>2.0838795630162537</v>
      </c>
      <c r="T45">
        <v>11.220889954702903</v>
      </c>
      <c r="U45" s="114">
        <f t="shared" si="2"/>
        <v>37.6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37.6</v>
      </c>
      <c r="E46">
        <f>GT!N46</f>
        <v>0</v>
      </c>
      <c r="F46">
        <f t="shared" si="4"/>
        <v>72</v>
      </c>
      <c r="G46">
        <f t="shared" si="5"/>
        <v>37.6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7.0000000000000284E-2</v>
      </c>
      <c r="P46">
        <v>15.699227284838795</v>
      </c>
      <c r="Q46">
        <v>8.5960031974420463</v>
      </c>
      <c r="R46">
        <v>0</v>
      </c>
      <c r="S46">
        <v>2.0838795630162537</v>
      </c>
      <c r="T46">
        <v>11.220889954702903</v>
      </c>
      <c r="U46" s="114">
        <f t="shared" si="2"/>
        <v>37.6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37.6</v>
      </c>
      <c r="E47">
        <f>GT!N47</f>
        <v>0</v>
      </c>
      <c r="F47">
        <f t="shared" si="4"/>
        <v>72</v>
      </c>
      <c r="G47">
        <f t="shared" si="5"/>
        <v>37.6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7.0000000000000284E-2</v>
      </c>
      <c r="P47">
        <v>15.699227284838795</v>
      </c>
      <c r="Q47">
        <v>8.5960031974420463</v>
      </c>
      <c r="R47">
        <v>0</v>
      </c>
      <c r="S47">
        <v>2.0838795630162537</v>
      </c>
      <c r="T47">
        <v>11.220889954702903</v>
      </c>
      <c r="U47" s="114">
        <f t="shared" si="2"/>
        <v>37.6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37.6</v>
      </c>
      <c r="E48">
        <f>GT!N48</f>
        <v>0</v>
      </c>
      <c r="F48">
        <f t="shared" si="4"/>
        <v>72</v>
      </c>
      <c r="G48">
        <f t="shared" si="5"/>
        <v>37.6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7.0000000000000284E-2</v>
      </c>
      <c r="P48">
        <v>15.699227284838795</v>
      </c>
      <c r="Q48">
        <v>8.5960031974420463</v>
      </c>
      <c r="R48">
        <v>0</v>
      </c>
      <c r="S48">
        <v>2.0838795630162537</v>
      </c>
      <c r="T48">
        <v>11.220889954702903</v>
      </c>
      <c r="U48" s="114">
        <f t="shared" si="2"/>
        <v>37.6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37.6</v>
      </c>
      <c r="E49">
        <f>GT!N49</f>
        <v>0</v>
      </c>
      <c r="F49">
        <f t="shared" si="4"/>
        <v>72</v>
      </c>
      <c r="G49">
        <f t="shared" si="5"/>
        <v>37.6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7.0000000000000284E-2</v>
      </c>
      <c r="P49">
        <v>15.699227284838795</v>
      </c>
      <c r="Q49">
        <v>8.5960031974420463</v>
      </c>
      <c r="R49">
        <v>0</v>
      </c>
      <c r="S49">
        <v>2.0838795630162537</v>
      </c>
      <c r="T49">
        <v>11.220889954702903</v>
      </c>
      <c r="U49" s="114">
        <f t="shared" si="2"/>
        <v>37.6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37.6</v>
      </c>
      <c r="E50">
        <f>GT!N50</f>
        <v>0</v>
      </c>
      <c r="F50">
        <f t="shared" si="4"/>
        <v>72</v>
      </c>
      <c r="G50">
        <f t="shared" si="5"/>
        <v>37.6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7.0000000000000284E-2</v>
      </c>
      <c r="P50">
        <v>15.699227284838795</v>
      </c>
      <c r="Q50">
        <v>8.5960031974420463</v>
      </c>
      <c r="R50">
        <v>0</v>
      </c>
      <c r="S50">
        <v>2.0838795630162537</v>
      </c>
      <c r="T50">
        <v>11.220889954702903</v>
      </c>
      <c r="U50" s="114">
        <f t="shared" si="2"/>
        <v>37.6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37.6</v>
      </c>
      <c r="E51">
        <f>GT!N51</f>
        <v>0</v>
      </c>
      <c r="F51">
        <f t="shared" si="4"/>
        <v>72</v>
      </c>
      <c r="G51">
        <f t="shared" si="5"/>
        <v>37.6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7.0000000000000284E-2</v>
      </c>
      <c r="P51">
        <v>15.699227284838795</v>
      </c>
      <c r="Q51">
        <v>8.5960031974420463</v>
      </c>
      <c r="R51">
        <v>0</v>
      </c>
      <c r="S51">
        <v>2.0838795630162537</v>
      </c>
      <c r="T51">
        <v>11.220889954702903</v>
      </c>
      <c r="U51" s="114">
        <f t="shared" si="2"/>
        <v>37.6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37.6</v>
      </c>
      <c r="E52">
        <f>GT!N52</f>
        <v>0</v>
      </c>
      <c r="F52">
        <f t="shared" si="4"/>
        <v>72</v>
      </c>
      <c r="G52">
        <f t="shared" si="5"/>
        <v>37.6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7.0000000000000284E-2</v>
      </c>
      <c r="P52">
        <v>15.699227284838795</v>
      </c>
      <c r="Q52">
        <v>8.5960031974420463</v>
      </c>
      <c r="R52">
        <v>0</v>
      </c>
      <c r="S52">
        <v>2.0838795630162537</v>
      </c>
      <c r="T52">
        <v>11.220889954702903</v>
      </c>
      <c r="U52" s="114">
        <f t="shared" si="2"/>
        <v>37.6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37.6</v>
      </c>
      <c r="E53">
        <f>GT!N53</f>
        <v>0</v>
      </c>
      <c r="F53">
        <f t="shared" si="4"/>
        <v>72</v>
      </c>
      <c r="G53">
        <f t="shared" si="5"/>
        <v>37.6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7.0000000000000284E-2</v>
      </c>
      <c r="P53">
        <v>15.699227284838795</v>
      </c>
      <c r="Q53">
        <v>8.5960031974420463</v>
      </c>
      <c r="R53">
        <v>0</v>
      </c>
      <c r="S53">
        <v>2.0838795630162537</v>
      </c>
      <c r="T53">
        <v>11.220889954702903</v>
      </c>
      <c r="U53" s="114">
        <f t="shared" si="2"/>
        <v>37.6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37.6</v>
      </c>
      <c r="E54">
        <f>GT!N54</f>
        <v>0</v>
      </c>
      <c r="F54">
        <f t="shared" si="4"/>
        <v>72</v>
      </c>
      <c r="G54">
        <f t="shared" si="5"/>
        <v>37.6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7.0000000000000284E-2</v>
      </c>
      <c r="P54">
        <v>15.699227284838795</v>
      </c>
      <c r="Q54">
        <v>8.5960031974420463</v>
      </c>
      <c r="R54">
        <v>0</v>
      </c>
      <c r="S54">
        <v>2.0838795630162537</v>
      </c>
      <c r="T54">
        <v>11.220889954702903</v>
      </c>
      <c r="U54" s="114">
        <f t="shared" si="2"/>
        <v>37.6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37.6</v>
      </c>
      <c r="E55">
        <f>GT!N55</f>
        <v>0</v>
      </c>
      <c r="F55">
        <f t="shared" si="4"/>
        <v>72</v>
      </c>
      <c r="G55">
        <f t="shared" si="5"/>
        <v>37.6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7.0000000000000284E-2</v>
      </c>
      <c r="P55">
        <v>15.699227284838795</v>
      </c>
      <c r="Q55">
        <v>8.5960031974420463</v>
      </c>
      <c r="R55">
        <v>0</v>
      </c>
      <c r="S55">
        <v>2.0838795630162537</v>
      </c>
      <c r="T55">
        <v>11.220889954702903</v>
      </c>
      <c r="U55" s="114">
        <f t="shared" si="2"/>
        <v>37.6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37.6</v>
      </c>
      <c r="E56">
        <f>GT!N56</f>
        <v>0</v>
      </c>
      <c r="F56">
        <f t="shared" si="4"/>
        <v>72</v>
      </c>
      <c r="G56">
        <f t="shared" si="5"/>
        <v>37.6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7.0000000000000284E-2</v>
      </c>
      <c r="P56">
        <v>15.699227284838795</v>
      </c>
      <c r="Q56">
        <v>8.5960031974420463</v>
      </c>
      <c r="R56">
        <v>0</v>
      </c>
      <c r="S56">
        <v>2.0838795630162537</v>
      </c>
      <c r="T56">
        <v>11.220889954702903</v>
      </c>
      <c r="U56" s="114">
        <f t="shared" si="2"/>
        <v>37.6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37.6</v>
      </c>
      <c r="E57">
        <f>GT!N57</f>
        <v>0</v>
      </c>
      <c r="F57">
        <f t="shared" si="4"/>
        <v>72</v>
      </c>
      <c r="G57">
        <f t="shared" si="5"/>
        <v>37.6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7.0000000000000284E-2</v>
      </c>
      <c r="P57">
        <v>15.699227284838795</v>
      </c>
      <c r="Q57">
        <v>8.5960031974420463</v>
      </c>
      <c r="R57">
        <v>0</v>
      </c>
      <c r="S57">
        <v>2.0838795630162537</v>
      </c>
      <c r="T57">
        <v>11.220889954702903</v>
      </c>
      <c r="U57" s="114">
        <f t="shared" si="2"/>
        <v>37.6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37.6</v>
      </c>
      <c r="E58">
        <f>GT!N58</f>
        <v>0</v>
      </c>
      <c r="F58">
        <f t="shared" si="4"/>
        <v>72</v>
      </c>
      <c r="G58">
        <f t="shared" si="5"/>
        <v>37.6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7.0000000000000284E-2</v>
      </c>
      <c r="P58">
        <v>15.699227284838795</v>
      </c>
      <c r="Q58">
        <v>8.5960031974420463</v>
      </c>
      <c r="R58">
        <v>0</v>
      </c>
      <c r="S58">
        <v>2.0838795630162537</v>
      </c>
      <c r="T58">
        <v>11.220889954702903</v>
      </c>
      <c r="U58" s="114">
        <f t="shared" si="2"/>
        <v>37.6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37.6</v>
      </c>
      <c r="E59">
        <f>GT!N59</f>
        <v>0</v>
      </c>
      <c r="F59">
        <f t="shared" si="4"/>
        <v>72</v>
      </c>
      <c r="G59">
        <f t="shared" si="5"/>
        <v>37.6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7.0000000000000284E-2</v>
      </c>
      <c r="P59">
        <v>15.699227284838795</v>
      </c>
      <c r="Q59">
        <v>8.5960031974420463</v>
      </c>
      <c r="R59">
        <v>0</v>
      </c>
      <c r="S59">
        <v>2.0838795630162537</v>
      </c>
      <c r="T59">
        <v>11.220889954702903</v>
      </c>
      <c r="U59" s="114">
        <f t="shared" si="2"/>
        <v>37.6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37.6</v>
      </c>
      <c r="E60">
        <f>GT!N60</f>
        <v>0</v>
      </c>
      <c r="F60">
        <f t="shared" si="4"/>
        <v>72</v>
      </c>
      <c r="G60">
        <f t="shared" si="5"/>
        <v>37.6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7.0000000000000284E-2</v>
      </c>
      <c r="P60">
        <v>15.699227284838795</v>
      </c>
      <c r="Q60">
        <v>8.5960031974420463</v>
      </c>
      <c r="R60">
        <v>0</v>
      </c>
      <c r="S60">
        <v>2.0838795630162537</v>
      </c>
      <c r="T60">
        <v>11.220889954702903</v>
      </c>
      <c r="U60" s="114">
        <f t="shared" si="2"/>
        <v>37.6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37.6</v>
      </c>
      <c r="E61">
        <f>GT!N61</f>
        <v>0</v>
      </c>
      <c r="F61">
        <f t="shared" si="4"/>
        <v>72</v>
      </c>
      <c r="G61">
        <f t="shared" si="5"/>
        <v>37.6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7.0000000000000284E-2</v>
      </c>
      <c r="P61">
        <v>15.699227284838795</v>
      </c>
      <c r="Q61">
        <v>8.5960031974420463</v>
      </c>
      <c r="R61">
        <v>0</v>
      </c>
      <c r="S61">
        <v>2.0838795630162537</v>
      </c>
      <c r="T61">
        <v>11.220889954702903</v>
      </c>
      <c r="U61" s="114">
        <f t="shared" si="2"/>
        <v>37.6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37.6</v>
      </c>
      <c r="E62">
        <f>GT!N62</f>
        <v>0</v>
      </c>
      <c r="F62">
        <f t="shared" si="4"/>
        <v>72</v>
      </c>
      <c r="G62">
        <f t="shared" si="5"/>
        <v>37.6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7.0000000000000284E-2</v>
      </c>
      <c r="P62">
        <v>15.699227284838795</v>
      </c>
      <c r="Q62">
        <v>8.5960031974420463</v>
      </c>
      <c r="R62">
        <v>0</v>
      </c>
      <c r="S62">
        <v>2.0838795630162537</v>
      </c>
      <c r="T62">
        <v>11.220889954702903</v>
      </c>
      <c r="U62" s="114">
        <f t="shared" si="2"/>
        <v>37.6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37.6</v>
      </c>
      <c r="E63">
        <f>GT!N63</f>
        <v>0</v>
      </c>
      <c r="F63">
        <f t="shared" si="4"/>
        <v>72</v>
      </c>
      <c r="G63">
        <f t="shared" si="5"/>
        <v>37.6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7.0000000000000284E-2</v>
      </c>
      <c r="P63">
        <v>15.699227284838795</v>
      </c>
      <c r="Q63">
        <v>8.5960031974420463</v>
      </c>
      <c r="R63">
        <v>0</v>
      </c>
      <c r="S63">
        <v>2.0838795630162537</v>
      </c>
      <c r="T63">
        <v>11.220889954702903</v>
      </c>
      <c r="U63" s="114">
        <f t="shared" si="2"/>
        <v>37.6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37.6</v>
      </c>
      <c r="E64">
        <f>GT!N64</f>
        <v>0</v>
      </c>
      <c r="F64">
        <f t="shared" si="4"/>
        <v>72</v>
      </c>
      <c r="G64">
        <f t="shared" si="5"/>
        <v>37.6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7.0000000000000284E-2</v>
      </c>
      <c r="P64">
        <v>15.699227284838795</v>
      </c>
      <c r="Q64">
        <v>8.5960031974420463</v>
      </c>
      <c r="R64">
        <v>0</v>
      </c>
      <c r="S64">
        <v>2.0838795630162537</v>
      </c>
      <c r="T64">
        <v>11.220889954702903</v>
      </c>
      <c r="U64" s="114">
        <f t="shared" si="2"/>
        <v>37.6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37.6</v>
      </c>
      <c r="E65">
        <f>GT!N65</f>
        <v>0</v>
      </c>
      <c r="F65">
        <f t="shared" si="4"/>
        <v>72</v>
      </c>
      <c r="G65">
        <f t="shared" si="5"/>
        <v>37.6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7.0000000000000284E-2</v>
      </c>
      <c r="P65">
        <v>15.699227284838795</v>
      </c>
      <c r="Q65">
        <v>8.5960031974420463</v>
      </c>
      <c r="R65">
        <v>0</v>
      </c>
      <c r="S65">
        <v>2.0838795630162537</v>
      </c>
      <c r="T65">
        <v>11.220889954702903</v>
      </c>
      <c r="U65" s="114">
        <f t="shared" si="2"/>
        <v>37.6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37.6</v>
      </c>
      <c r="E66">
        <f>GT!N66</f>
        <v>0</v>
      </c>
      <c r="F66">
        <f t="shared" si="4"/>
        <v>72</v>
      </c>
      <c r="G66">
        <f t="shared" si="5"/>
        <v>37.6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7.0000000000000284E-2</v>
      </c>
      <c r="P66">
        <v>15.699227284838795</v>
      </c>
      <c r="Q66">
        <v>8.5960031974420463</v>
      </c>
      <c r="R66">
        <v>0</v>
      </c>
      <c r="S66">
        <v>2.0838795630162537</v>
      </c>
      <c r="T66">
        <v>11.220889954702903</v>
      </c>
      <c r="U66" s="114">
        <f t="shared" si="2"/>
        <v>37.6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37.130000000000003</v>
      </c>
      <c r="E67">
        <f>GT!N67</f>
        <v>0</v>
      </c>
      <c r="F67">
        <f t="shared" si="4"/>
        <v>72</v>
      </c>
      <c r="G67">
        <f t="shared" si="5"/>
        <v>37.130000000000003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-0.39999999999999858</v>
      </c>
      <c r="P67">
        <v>15.502986943778311</v>
      </c>
      <c r="Q67">
        <v>8.4885531574740209</v>
      </c>
      <c r="R67">
        <v>0</v>
      </c>
      <c r="S67">
        <v>2.0578310684785506</v>
      </c>
      <c r="T67">
        <v>11.080628830269118</v>
      </c>
      <c r="U67" s="114">
        <f t="shared" ref="U67:U98" si="8">SUM(P67:T67)</f>
        <v>37.130000000000003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37.130000000000003</v>
      </c>
      <c r="E68">
        <f>GT!N68</f>
        <v>0</v>
      </c>
      <c r="F68">
        <f t="shared" ref="F68:F98" si="10">B68+C68</f>
        <v>72</v>
      </c>
      <c r="G68">
        <f t="shared" ref="G68:G98" si="11">D68+E68-X68</f>
        <v>37.130000000000003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-0.39999999999999858</v>
      </c>
      <c r="P68">
        <v>15.502986943778311</v>
      </c>
      <c r="Q68">
        <v>8.4885531574740209</v>
      </c>
      <c r="R68">
        <v>0</v>
      </c>
      <c r="S68">
        <v>2.0578310684785506</v>
      </c>
      <c r="T68">
        <v>11.080628830269118</v>
      </c>
      <c r="U68" s="114">
        <f t="shared" si="8"/>
        <v>37.130000000000003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37.6</v>
      </c>
      <c r="E69">
        <f>GT!N69</f>
        <v>0</v>
      </c>
      <c r="F69">
        <f t="shared" si="10"/>
        <v>72</v>
      </c>
      <c r="G69">
        <f t="shared" si="11"/>
        <v>37.6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7.0000000000000284E-2</v>
      </c>
      <c r="P69">
        <v>15.699227284838795</v>
      </c>
      <c r="Q69">
        <v>8.5960031974420463</v>
      </c>
      <c r="R69">
        <v>0</v>
      </c>
      <c r="S69">
        <v>2.0838795630162537</v>
      </c>
      <c r="T69">
        <v>11.220889954702903</v>
      </c>
      <c r="U69" s="114">
        <f t="shared" si="8"/>
        <v>37.6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37.6</v>
      </c>
      <c r="E70">
        <f>GT!N70</f>
        <v>0</v>
      </c>
      <c r="F70">
        <f t="shared" si="10"/>
        <v>72</v>
      </c>
      <c r="G70">
        <f t="shared" si="11"/>
        <v>37.6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7.0000000000000284E-2</v>
      </c>
      <c r="P70">
        <v>15.699227284838795</v>
      </c>
      <c r="Q70">
        <v>8.5960031974420463</v>
      </c>
      <c r="R70">
        <v>0</v>
      </c>
      <c r="S70">
        <v>2.0838795630162537</v>
      </c>
      <c r="T70">
        <v>11.220889954702903</v>
      </c>
      <c r="U70" s="114">
        <f t="shared" si="8"/>
        <v>37.6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38.6</v>
      </c>
      <c r="E71">
        <f>GT!N71</f>
        <v>0</v>
      </c>
      <c r="F71">
        <f t="shared" si="10"/>
        <v>72</v>
      </c>
      <c r="G71">
        <f t="shared" si="11"/>
        <v>38.6</v>
      </c>
      <c r="H71" s="112"/>
      <c r="I71">
        <f>BRPL_EOD!AA71+BRPL_EOD!AB71</f>
        <v>16.12</v>
      </c>
      <c r="J71">
        <f>BYPL_EOD!AA71+BYPL_EOD!AB71</f>
        <v>8.82</v>
      </c>
      <c r="K71">
        <f>MES_EOD!AA71+MES_EOD!AB71</f>
        <v>0</v>
      </c>
      <c r="L71">
        <f>NDMC_EOD!AA71+NDMC_EOD!AB71</f>
        <v>2.08</v>
      </c>
      <c r="M71">
        <f>TPDDL_EOD!AA71+TPDDL_EOD!AB71</f>
        <v>11.51</v>
      </c>
      <c r="N71">
        <f t="shared" si="6"/>
        <v>38.53</v>
      </c>
      <c r="O71" s="112">
        <f t="shared" si="7"/>
        <v>7.0000000000000284E-2</v>
      </c>
      <c r="P71">
        <v>16.149286270438619</v>
      </c>
      <c r="Q71">
        <v>8.8360238774980537</v>
      </c>
      <c r="R71">
        <v>0</v>
      </c>
      <c r="S71">
        <v>2.0837788736049832</v>
      </c>
      <c r="T71">
        <v>11.530910978458344</v>
      </c>
      <c r="U71" s="114">
        <f t="shared" si="8"/>
        <v>38.6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38.6</v>
      </c>
      <c r="E72">
        <f>GT!N72</f>
        <v>0</v>
      </c>
      <c r="F72">
        <f t="shared" si="10"/>
        <v>72</v>
      </c>
      <c r="G72">
        <f t="shared" si="11"/>
        <v>38.6</v>
      </c>
      <c r="H72" s="112"/>
      <c r="I72">
        <f>BRPL_EOD!AA72+BRPL_EOD!AB72</f>
        <v>16.12</v>
      </c>
      <c r="J72">
        <f>BYPL_EOD!AA72+BYPL_EOD!AB72</f>
        <v>8.82</v>
      </c>
      <c r="K72">
        <f>MES_EOD!AA72+MES_EOD!AB72</f>
        <v>0</v>
      </c>
      <c r="L72">
        <f>NDMC_EOD!AA72+NDMC_EOD!AB72</f>
        <v>2.08</v>
      </c>
      <c r="M72">
        <f>TPDDL_EOD!AA72+TPDDL_EOD!AB72</f>
        <v>11.51</v>
      </c>
      <c r="N72">
        <f t="shared" si="6"/>
        <v>38.53</v>
      </c>
      <c r="O72" s="112">
        <f t="shared" si="7"/>
        <v>7.0000000000000284E-2</v>
      </c>
      <c r="P72">
        <v>16.149286270438619</v>
      </c>
      <c r="Q72">
        <v>8.8360238774980537</v>
      </c>
      <c r="R72">
        <v>0</v>
      </c>
      <c r="S72">
        <v>2.0837788736049832</v>
      </c>
      <c r="T72">
        <v>11.530910978458344</v>
      </c>
      <c r="U72" s="114">
        <f t="shared" si="8"/>
        <v>38.6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38.6</v>
      </c>
      <c r="E73">
        <f>GT!N73</f>
        <v>0</v>
      </c>
      <c r="F73">
        <f t="shared" si="10"/>
        <v>72</v>
      </c>
      <c r="G73">
        <f t="shared" si="11"/>
        <v>38.6</v>
      </c>
      <c r="H73" s="112"/>
      <c r="I73">
        <f>BRPL_EOD!AA73+BRPL_EOD!AB73</f>
        <v>16.12</v>
      </c>
      <c r="J73">
        <f>BYPL_EOD!AA73+BYPL_EOD!AB73</f>
        <v>8.82</v>
      </c>
      <c r="K73">
        <f>MES_EOD!AA73+MES_EOD!AB73</f>
        <v>0</v>
      </c>
      <c r="L73">
        <f>NDMC_EOD!AA73+NDMC_EOD!AB73</f>
        <v>2.08</v>
      </c>
      <c r="M73">
        <f>TPDDL_EOD!AA73+TPDDL_EOD!AB73</f>
        <v>11.51</v>
      </c>
      <c r="N73">
        <f t="shared" si="6"/>
        <v>38.53</v>
      </c>
      <c r="O73" s="112">
        <f t="shared" si="7"/>
        <v>7.0000000000000284E-2</v>
      </c>
      <c r="P73">
        <v>16.149286270438619</v>
      </c>
      <c r="Q73">
        <v>8.8360238774980537</v>
      </c>
      <c r="R73">
        <v>0</v>
      </c>
      <c r="S73">
        <v>2.0837788736049832</v>
      </c>
      <c r="T73">
        <v>11.530910978458344</v>
      </c>
      <c r="U73" s="114">
        <f t="shared" si="8"/>
        <v>38.6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38.6</v>
      </c>
      <c r="E74">
        <f>GT!N74</f>
        <v>0</v>
      </c>
      <c r="F74">
        <f t="shared" si="10"/>
        <v>72</v>
      </c>
      <c r="G74">
        <f t="shared" si="11"/>
        <v>38.6</v>
      </c>
      <c r="H74" s="112"/>
      <c r="I74">
        <f>BRPL_EOD!AA74+BRPL_EOD!AB74</f>
        <v>16.12</v>
      </c>
      <c r="J74">
        <f>BYPL_EOD!AA74+BYPL_EOD!AB74</f>
        <v>8.82</v>
      </c>
      <c r="K74">
        <f>MES_EOD!AA74+MES_EOD!AB74</f>
        <v>0</v>
      </c>
      <c r="L74">
        <f>NDMC_EOD!AA74+NDMC_EOD!AB74</f>
        <v>2.08</v>
      </c>
      <c r="M74">
        <f>TPDDL_EOD!AA74+TPDDL_EOD!AB74</f>
        <v>11.51</v>
      </c>
      <c r="N74">
        <f t="shared" si="6"/>
        <v>38.53</v>
      </c>
      <c r="O74" s="112">
        <f t="shared" si="7"/>
        <v>7.0000000000000284E-2</v>
      </c>
      <c r="P74">
        <v>16.149286270438619</v>
      </c>
      <c r="Q74">
        <v>8.8360238774980537</v>
      </c>
      <c r="R74">
        <v>0</v>
      </c>
      <c r="S74">
        <v>2.0837788736049832</v>
      </c>
      <c r="T74">
        <v>11.530910978458344</v>
      </c>
      <c r="U74" s="114">
        <f t="shared" si="8"/>
        <v>38.6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38.6</v>
      </c>
      <c r="E75">
        <f>GT!N75</f>
        <v>0</v>
      </c>
      <c r="F75">
        <f t="shared" si="10"/>
        <v>72</v>
      </c>
      <c r="G75">
        <f t="shared" si="11"/>
        <v>38.6</v>
      </c>
      <c r="H75" s="112"/>
      <c r="I75">
        <f>BRPL_EOD!AA75+BRPL_EOD!AB75</f>
        <v>16.12</v>
      </c>
      <c r="J75">
        <f>BYPL_EOD!AA75+BYPL_EOD!AB75</f>
        <v>8.82</v>
      </c>
      <c r="K75">
        <f>MES_EOD!AA75+MES_EOD!AB75</f>
        <v>0</v>
      </c>
      <c r="L75">
        <f>NDMC_EOD!AA75+NDMC_EOD!AB75</f>
        <v>2.08</v>
      </c>
      <c r="M75">
        <f>TPDDL_EOD!AA75+TPDDL_EOD!AB75</f>
        <v>11.51</v>
      </c>
      <c r="N75">
        <f t="shared" si="6"/>
        <v>38.53</v>
      </c>
      <c r="O75" s="112">
        <f t="shared" si="7"/>
        <v>7.0000000000000284E-2</v>
      </c>
      <c r="P75">
        <v>16.149286270438619</v>
      </c>
      <c r="Q75">
        <v>8.8360238774980537</v>
      </c>
      <c r="R75">
        <v>0</v>
      </c>
      <c r="S75">
        <v>2.0837788736049832</v>
      </c>
      <c r="T75">
        <v>11.530910978458344</v>
      </c>
      <c r="U75" s="114">
        <f t="shared" si="8"/>
        <v>38.6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12"/>
      <c r="I76">
        <f>BRPL_EOD!AA76+BRPL_EOD!AB76</f>
        <v>16.12</v>
      </c>
      <c r="J76">
        <f>BYPL_EOD!AA76+BYPL_EOD!AB76</f>
        <v>8.82</v>
      </c>
      <c r="K76">
        <f>MES_EOD!AA76+MES_EOD!AB76</f>
        <v>0</v>
      </c>
      <c r="L76">
        <f>NDMC_EOD!AA76+NDMC_EOD!AB76</f>
        <v>2.08</v>
      </c>
      <c r="M76">
        <f>TPDDL_EOD!AA76+TPDDL_EOD!AB76</f>
        <v>11.51</v>
      </c>
      <c r="N76">
        <f t="shared" si="6"/>
        <v>38.53</v>
      </c>
      <c r="O76" s="112">
        <f t="shared" si="7"/>
        <v>7.0000000000000284E-2</v>
      </c>
      <c r="P76">
        <v>16.149286270438619</v>
      </c>
      <c r="Q76">
        <v>8.8360238774980537</v>
      </c>
      <c r="R76">
        <v>0</v>
      </c>
      <c r="S76">
        <v>2.0837788736049832</v>
      </c>
      <c r="T76">
        <v>11.530910978458344</v>
      </c>
      <c r="U76" s="114">
        <f t="shared" si="8"/>
        <v>38.6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12"/>
      <c r="I77">
        <f>BRPL_EOD!AA77+BRPL_EOD!AB77</f>
        <v>16.12</v>
      </c>
      <c r="J77">
        <f>BYPL_EOD!AA77+BYPL_EOD!AB77</f>
        <v>8.82</v>
      </c>
      <c r="K77">
        <f>MES_EOD!AA77+MES_EOD!AB77</f>
        <v>0</v>
      </c>
      <c r="L77">
        <f>NDMC_EOD!AA77+NDMC_EOD!AB77</f>
        <v>2.08</v>
      </c>
      <c r="M77">
        <f>TPDDL_EOD!AA77+TPDDL_EOD!AB77</f>
        <v>11.51</v>
      </c>
      <c r="N77">
        <f t="shared" si="6"/>
        <v>38.53</v>
      </c>
      <c r="O77" s="112">
        <f t="shared" si="7"/>
        <v>7.0000000000000284E-2</v>
      </c>
      <c r="P77">
        <v>16.149286270438619</v>
      </c>
      <c r="Q77">
        <v>8.8360238774980537</v>
      </c>
      <c r="R77">
        <v>0</v>
      </c>
      <c r="S77">
        <v>2.0837788736049832</v>
      </c>
      <c r="T77">
        <v>11.530910978458344</v>
      </c>
      <c r="U77" s="114">
        <f t="shared" si="8"/>
        <v>38.6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12"/>
      <c r="I78">
        <f>BRPL_EOD!AA78+BRPL_EOD!AB78</f>
        <v>16.12</v>
      </c>
      <c r="J78">
        <f>BYPL_EOD!AA78+BYPL_EOD!AB78</f>
        <v>8.82</v>
      </c>
      <c r="K78">
        <f>MES_EOD!AA78+MES_EOD!AB78</f>
        <v>0</v>
      </c>
      <c r="L78">
        <f>NDMC_EOD!AA78+NDMC_EOD!AB78</f>
        <v>2.08</v>
      </c>
      <c r="M78">
        <f>TPDDL_EOD!AA78+TPDDL_EOD!AB78</f>
        <v>11.51</v>
      </c>
      <c r="N78">
        <f t="shared" si="6"/>
        <v>38.53</v>
      </c>
      <c r="O78" s="112">
        <f t="shared" si="7"/>
        <v>7.0000000000000284E-2</v>
      </c>
      <c r="P78">
        <v>16.149286270438619</v>
      </c>
      <c r="Q78">
        <v>8.8360238774980537</v>
      </c>
      <c r="R78">
        <v>0</v>
      </c>
      <c r="S78">
        <v>2.0837788736049832</v>
      </c>
      <c r="T78">
        <v>11.530910978458344</v>
      </c>
      <c r="U78" s="114">
        <f t="shared" si="8"/>
        <v>38.6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12"/>
      <c r="I79">
        <f>BRPL_EOD!AA79+BRPL_EOD!AB79</f>
        <v>16.12</v>
      </c>
      <c r="J79">
        <f>BYPL_EOD!AA79+BYPL_EOD!AB79</f>
        <v>8.82</v>
      </c>
      <c r="K79">
        <f>MES_EOD!AA79+MES_EOD!AB79</f>
        <v>0</v>
      </c>
      <c r="L79">
        <f>NDMC_EOD!AA79+NDMC_EOD!AB79</f>
        <v>2.08</v>
      </c>
      <c r="M79">
        <f>TPDDL_EOD!AA79+TPDDL_EOD!AB79</f>
        <v>11.51</v>
      </c>
      <c r="N79">
        <f t="shared" si="6"/>
        <v>38.53</v>
      </c>
      <c r="O79" s="112">
        <f t="shared" si="7"/>
        <v>7.0000000000000284E-2</v>
      </c>
      <c r="P79">
        <v>16.149286270438619</v>
      </c>
      <c r="Q79">
        <v>8.8360238774980537</v>
      </c>
      <c r="R79">
        <v>0</v>
      </c>
      <c r="S79">
        <v>2.0837788736049832</v>
      </c>
      <c r="T79">
        <v>11.530910978458344</v>
      </c>
      <c r="U79" s="114">
        <f t="shared" si="8"/>
        <v>38.6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12"/>
      <c r="I80">
        <f>BRPL_EOD!AA80+BRPL_EOD!AB80</f>
        <v>16.12</v>
      </c>
      <c r="J80">
        <f>BYPL_EOD!AA80+BYPL_EOD!AB80</f>
        <v>8.82</v>
      </c>
      <c r="K80">
        <f>MES_EOD!AA80+MES_EOD!AB80</f>
        <v>0</v>
      </c>
      <c r="L80">
        <f>NDMC_EOD!AA80+NDMC_EOD!AB80</f>
        <v>2.08</v>
      </c>
      <c r="M80">
        <f>TPDDL_EOD!AA80+TPDDL_EOD!AB80</f>
        <v>11.51</v>
      </c>
      <c r="N80">
        <f t="shared" si="6"/>
        <v>38.53</v>
      </c>
      <c r="O80" s="112">
        <f t="shared" si="7"/>
        <v>7.0000000000000284E-2</v>
      </c>
      <c r="P80">
        <v>16.149286270438619</v>
      </c>
      <c r="Q80">
        <v>8.8360238774980537</v>
      </c>
      <c r="R80">
        <v>0</v>
      </c>
      <c r="S80">
        <v>2.0837788736049832</v>
      </c>
      <c r="T80">
        <v>11.530910978458344</v>
      </c>
      <c r="U80" s="114">
        <f t="shared" si="8"/>
        <v>38.6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12"/>
      <c r="I81">
        <f>BRPL_EOD!AA81+BRPL_EOD!AB81</f>
        <v>16.12</v>
      </c>
      <c r="J81">
        <f>BYPL_EOD!AA81+BYPL_EOD!AB81</f>
        <v>8.82</v>
      </c>
      <c r="K81">
        <f>MES_EOD!AA81+MES_EOD!AB81</f>
        <v>0</v>
      </c>
      <c r="L81">
        <f>NDMC_EOD!AA81+NDMC_EOD!AB81</f>
        <v>2.08</v>
      </c>
      <c r="M81">
        <f>TPDDL_EOD!AA81+TPDDL_EOD!AB81</f>
        <v>11.51</v>
      </c>
      <c r="N81">
        <f t="shared" si="6"/>
        <v>38.53</v>
      </c>
      <c r="O81" s="112">
        <f t="shared" si="7"/>
        <v>7.0000000000000284E-2</v>
      </c>
      <c r="P81">
        <v>16.149286270438619</v>
      </c>
      <c r="Q81">
        <v>8.8360238774980537</v>
      </c>
      <c r="R81">
        <v>0</v>
      </c>
      <c r="S81">
        <v>2.0837788736049832</v>
      </c>
      <c r="T81">
        <v>11.530910978458344</v>
      </c>
      <c r="U81" s="114">
        <f t="shared" si="8"/>
        <v>38.6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12"/>
      <c r="I82">
        <f>BRPL_EOD!AA82+BRPL_EOD!AB82</f>
        <v>16.12</v>
      </c>
      <c r="J82">
        <f>BYPL_EOD!AA82+BYPL_EOD!AB82</f>
        <v>8.82</v>
      </c>
      <c r="K82">
        <f>MES_EOD!AA82+MES_EOD!AB82</f>
        <v>0</v>
      </c>
      <c r="L82">
        <f>NDMC_EOD!AA82+NDMC_EOD!AB82</f>
        <v>2.08</v>
      </c>
      <c r="M82">
        <f>TPDDL_EOD!AA82+TPDDL_EOD!AB82</f>
        <v>11.51</v>
      </c>
      <c r="N82">
        <f t="shared" si="6"/>
        <v>38.53</v>
      </c>
      <c r="O82" s="112">
        <f t="shared" si="7"/>
        <v>7.0000000000000284E-2</v>
      </c>
      <c r="P82">
        <v>16.149286270438619</v>
      </c>
      <c r="Q82">
        <v>8.8360238774980537</v>
      </c>
      <c r="R82">
        <v>0</v>
      </c>
      <c r="S82">
        <v>2.0837788736049832</v>
      </c>
      <c r="T82">
        <v>11.530910978458344</v>
      </c>
      <c r="U82" s="114">
        <f t="shared" si="8"/>
        <v>38.6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0.90341499999999875</v>
      </c>
      <c r="E99" s="114">
        <f t="shared" si="12"/>
        <v>0</v>
      </c>
      <c r="F99" s="114">
        <f t="shared" si="12"/>
        <v>1.728</v>
      </c>
      <c r="G99" s="114">
        <f t="shared" si="12"/>
        <v>0.90341499999999875</v>
      </c>
      <c r="H99" s="114"/>
      <c r="I99" s="114">
        <f t="shared" si="12"/>
        <v>0.37615499999999974</v>
      </c>
      <c r="J99" s="114">
        <f t="shared" si="12"/>
        <v>0.20594000000000035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0.26923000000000036</v>
      </c>
      <c r="N99" s="114">
        <f t="shared" si="12"/>
        <v>0.90124500000000174</v>
      </c>
      <c r="O99" s="114">
        <f t="shared" si="12"/>
        <v>2.1700000000000122E-3</v>
      </c>
      <c r="P99" s="114">
        <f t="shared" si="12"/>
        <v>0.37705884242508148</v>
      </c>
      <c r="Q99" s="114">
        <f t="shared" si="12"/>
        <v>0.20643483926272518</v>
      </c>
      <c r="R99" s="114">
        <f t="shared" si="12"/>
        <v>0</v>
      </c>
      <c r="S99" s="114">
        <f t="shared" si="12"/>
        <v>5.0041315816440314E-2</v>
      </c>
      <c r="T99" s="114">
        <f t="shared" si="12"/>
        <v>0.26988000249575284</v>
      </c>
      <c r="U99" s="114">
        <f t="shared" si="12"/>
        <v>0.90341499999999875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212.23</v>
      </c>
      <c r="E3">
        <f>BAWANA!AM3</f>
        <v>0</v>
      </c>
      <c r="F3">
        <f>(B3+C3)*0.8</f>
        <v>256</v>
      </c>
      <c r="G3">
        <f>(D3+E3)</f>
        <v>212.23</v>
      </c>
      <c r="H3" s="112"/>
      <c r="I3">
        <f>BRPL_EOD!AI3+BRPL_EOD!AJ3</f>
        <v>80.23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56.06</v>
      </c>
      <c r="N3">
        <f t="shared" ref="N3:N66" si="0">SUM(I3:M3)</f>
        <v>212.22</v>
      </c>
      <c r="O3" s="112">
        <f t="shared" ref="O3:O66" si="1">G3-N3</f>
        <v>9.9999999999909051E-3</v>
      </c>
      <c r="P3">
        <v>80.233780510790695</v>
      </c>
      <c r="Q3">
        <v>47.932258505324661</v>
      </c>
      <c r="R3">
        <v>5.0002356045613041</v>
      </c>
      <c r="S3">
        <v>23.001083780982</v>
      </c>
      <c r="T3">
        <v>56.062641598341344</v>
      </c>
      <c r="U3" s="114">
        <f t="shared" ref="U3:U66" si="2">SUM(P3:T3)</f>
        <v>212.23</v>
      </c>
      <c r="V3" s="112">
        <f t="shared" ref="V3:V66" si="3">G3-U3</f>
        <v>0</v>
      </c>
      <c r="Y3">
        <f>BAWANA!AW3+BAWANA!AX3</f>
        <v>25.77</v>
      </c>
      <c r="Z3">
        <f>BAWANA!BD3+BAWANA!BE3</f>
        <v>32</v>
      </c>
      <c r="AA3">
        <f>BAWANA!X3+BAWANA!Y3</f>
        <v>25.77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212.23</v>
      </c>
      <c r="E4">
        <f>BAWANA!AM4</f>
        <v>0</v>
      </c>
      <c r="F4">
        <f t="shared" ref="F4:F67" si="4">(B4+C4)*0.8</f>
        <v>256</v>
      </c>
      <c r="G4">
        <f t="shared" ref="G4:G67" si="5">(D4+E4)</f>
        <v>212.23</v>
      </c>
      <c r="H4" s="112"/>
      <c r="I4">
        <f>BRPL_EOD!AI4+BRPL_EOD!AJ4</f>
        <v>80.23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56.06</v>
      </c>
      <c r="N4">
        <f t="shared" si="0"/>
        <v>212.22</v>
      </c>
      <c r="O4" s="112">
        <f t="shared" si="1"/>
        <v>9.9999999999909051E-3</v>
      </c>
      <c r="P4">
        <v>80.233780510790695</v>
      </c>
      <c r="Q4">
        <v>47.932258505324661</v>
      </c>
      <c r="R4">
        <v>5.0002356045613041</v>
      </c>
      <c r="S4">
        <v>23.001083780982</v>
      </c>
      <c r="T4">
        <v>56.062641598341344</v>
      </c>
      <c r="U4" s="114">
        <f t="shared" si="2"/>
        <v>212.23</v>
      </c>
      <c r="V4" s="112">
        <f t="shared" si="3"/>
        <v>0</v>
      </c>
      <c r="Y4">
        <f>BAWANA!AW4+BAWANA!AX4</f>
        <v>25.77</v>
      </c>
      <c r="Z4">
        <f>BAWANA!BD4+BAWANA!BE4</f>
        <v>32</v>
      </c>
      <c r="AA4">
        <f>BAWANA!X4+BAWANA!Y4</f>
        <v>25.77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216.76</v>
      </c>
      <c r="E23">
        <f>BAWANA!AM23</f>
        <v>0</v>
      </c>
      <c r="F23">
        <f t="shared" si="4"/>
        <v>256</v>
      </c>
      <c r="G23">
        <f t="shared" si="5"/>
        <v>216.76</v>
      </c>
      <c r="H23" s="112"/>
      <c r="I23">
        <f>BRPL_EOD!AI23+BRPL_EOD!AJ23</f>
        <v>82.86</v>
      </c>
      <c r="J23">
        <f>BYPL_EOD!AI23+BYPL_EOD!AJ23</f>
        <v>48</v>
      </c>
      <c r="K23">
        <f>MES_EOD!AI23+MES_EOD!AJ23</f>
        <v>5</v>
      </c>
      <c r="L23">
        <f>NDMC_EOD!AI23+NDMC_EOD!AJ23</f>
        <v>23</v>
      </c>
      <c r="M23">
        <f>TPDDL_EOD!AI23+TPDDL_EOD!AJ23</f>
        <v>57.9</v>
      </c>
      <c r="N23">
        <f t="shared" si="0"/>
        <v>216.76000000000002</v>
      </c>
      <c r="O23" s="112">
        <f t="shared" si="1"/>
        <v>0</v>
      </c>
      <c r="P23">
        <v>82.859999999999985</v>
      </c>
      <c r="Q23">
        <v>47.999999999999993</v>
      </c>
      <c r="R23">
        <v>4.9999999999999991</v>
      </c>
      <c r="S23">
        <v>22.999999999999996</v>
      </c>
      <c r="T23">
        <v>57.899999999999991</v>
      </c>
      <c r="U23" s="114">
        <f t="shared" si="2"/>
        <v>216.76</v>
      </c>
      <c r="V23" s="112">
        <f t="shared" si="3"/>
        <v>0</v>
      </c>
      <c r="Y23">
        <f>BAWANA!AW23+BAWANA!AX23</f>
        <v>26.62</v>
      </c>
      <c r="Z23">
        <f>BAWANA!BD23+BAWANA!BE23</f>
        <v>26.62</v>
      </c>
      <c r="AA23">
        <f>BAWANA!X23+BAWANA!Y23</f>
        <v>26.62</v>
      </c>
      <c r="AB23">
        <f>BAWANA!AE23+BAWANA!AF23</f>
        <v>26.62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216.76</v>
      </c>
      <c r="E24">
        <f>BAWANA!AM24</f>
        <v>0</v>
      </c>
      <c r="F24">
        <f t="shared" si="4"/>
        <v>256</v>
      </c>
      <c r="G24">
        <f t="shared" si="5"/>
        <v>216.76</v>
      </c>
      <c r="H24" s="112"/>
      <c r="I24">
        <f>BRPL_EOD!AI24+BRPL_EOD!AJ24</f>
        <v>82.86</v>
      </c>
      <c r="J24">
        <f>BYPL_EOD!AI24+BYPL_EOD!AJ24</f>
        <v>48</v>
      </c>
      <c r="K24">
        <f>MES_EOD!AI24+MES_EOD!AJ24</f>
        <v>5</v>
      </c>
      <c r="L24">
        <f>NDMC_EOD!AI24+NDMC_EOD!AJ24</f>
        <v>23</v>
      </c>
      <c r="M24">
        <f>TPDDL_EOD!AI24+TPDDL_EOD!AJ24</f>
        <v>57.9</v>
      </c>
      <c r="N24">
        <f t="shared" si="0"/>
        <v>216.76000000000002</v>
      </c>
      <c r="O24" s="112">
        <f t="shared" si="1"/>
        <v>0</v>
      </c>
      <c r="P24">
        <v>82.859999999999985</v>
      </c>
      <c r="Q24">
        <v>47.999999999999993</v>
      </c>
      <c r="R24">
        <v>4.9999999999999991</v>
      </c>
      <c r="S24">
        <v>22.999999999999996</v>
      </c>
      <c r="T24">
        <v>57.899999999999991</v>
      </c>
      <c r="U24" s="114">
        <f t="shared" si="2"/>
        <v>216.76</v>
      </c>
      <c r="V24" s="112">
        <f t="shared" si="3"/>
        <v>0</v>
      </c>
      <c r="Y24">
        <f>BAWANA!AW24+BAWANA!AX24</f>
        <v>26.62</v>
      </c>
      <c r="Z24">
        <f>BAWANA!BD24+BAWANA!BE24</f>
        <v>26.62</v>
      </c>
      <c r="AA24">
        <f>BAWANA!X24+BAWANA!Y24</f>
        <v>26.62</v>
      </c>
      <c r="AB24">
        <f>BAWANA!AE24+BAWANA!AF24</f>
        <v>26.62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216.76</v>
      </c>
      <c r="E25">
        <f>BAWANA!AM25</f>
        <v>0</v>
      </c>
      <c r="F25">
        <f t="shared" si="4"/>
        <v>256</v>
      </c>
      <c r="G25">
        <f t="shared" si="5"/>
        <v>216.76</v>
      </c>
      <c r="H25" s="112"/>
      <c r="I25">
        <f>BRPL_EOD!AI25+BRPL_EOD!AJ25</f>
        <v>82.86</v>
      </c>
      <c r="J25">
        <f>BYPL_EOD!AI25+BYPL_EOD!AJ25</f>
        <v>48</v>
      </c>
      <c r="K25">
        <f>MES_EOD!AI25+MES_EOD!AJ25</f>
        <v>5</v>
      </c>
      <c r="L25">
        <f>NDMC_EOD!AI25+NDMC_EOD!AJ25</f>
        <v>23</v>
      </c>
      <c r="M25">
        <f>TPDDL_EOD!AI25+TPDDL_EOD!AJ25</f>
        <v>57.9</v>
      </c>
      <c r="N25">
        <f t="shared" si="0"/>
        <v>216.76000000000002</v>
      </c>
      <c r="O25" s="112">
        <f t="shared" si="1"/>
        <v>0</v>
      </c>
      <c r="P25">
        <v>82.859999999999985</v>
      </c>
      <c r="Q25">
        <v>47.999999999999993</v>
      </c>
      <c r="R25">
        <v>4.9999999999999991</v>
      </c>
      <c r="S25">
        <v>22.999999999999996</v>
      </c>
      <c r="T25">
        <v>57.899999999999991</v>
      </c>
      <c r="U25" s="114">
        <f t="shared" si="2"/>
        <v>216.76</v>
      </c>
      <c r="V25" s="112">
        <f t="shared" si="3"/>
        <v>0</v>
      </c>
      <c r="Y25">
        <f>BAWANA!AW25+BAWANA!AX25</f>
        <v>26.62</v>
      </c>
      <c r="Z25">
        <f>BAWANA!BD25+BAWANA!BE25</f>
        <v>26.62</v>
      </c>
      <c r="AA25">
        <f>BAWANA!X25+BAWANA!Y25</f>
        <v>26.62</v>
      </c>
      <c r="AB25">
        <f>BAWANA!AE25+BAWANA!AF25</f>
        <v>26.62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216.76</v>
      </c>
      <c r="E26">
        <f>BAWANA!AM26</f>
        <v>0</v>
      </c>
      <c r="F26">
        <f t="shared" si="4"/>
        <v>256</v>
      </c>
      <c r="G26">
        <f t="shared" si="5"/>
        <v>216.76</v>
      </c>
      <c r="H26" s="112"/>
      <c r="I26">
        <f>BRPL_EOD!AI26+BRPL_EOD!AJ26</f>
        <v>82.86</v>
      </c>
      <c r="J26">
        <f>BYPL_EOD!AI26+BYPL_EOD!AJ26</f>
        <v>48</v>
      </c>
      <c r="K26">
        <f>MES_EOD!AI26+MES_EOD!AJ26</f>
        <v>5</v>
      </c>
      <c r="L26">
        <f>NDMC_EOD!AI26+NDMC_EOD!AJ26</f>
        <v>23</v>
      </c>
      <c r="M26">
        <f>TPDDL_EOD!AI26+TPDDL_EOD!AJ26</f>
        <v>57.9</v>
      </c>
      <c r="N26">
        <f t="shared" si="0"/>
        <v>216.76000000000002</v>
      </c>
      <c r="O26" s="112">
        <f t="shared" si="1"/>
        <v>0</v>
      </c>
      <c r="P26">
        <v>82.859999999999985</v>
      </c>
      <c r="Q26">
        <v>47.999999999999993</v>
      </c>
      <c r="R26">
        <v>4.9999999999999991</v>
      </c>
      <c r="S26">
        <v>22.999999999999996</v>
      </c>
      <c r="T26">
        <v>57.899999999999991</v>
      </c>
      <c r="U26" s="114">
        <f t="shared" si="2"/>
        <v>216.76</v>
      </c>
      <c r="V26" s="112">
        <f t="shared" si="3"/>
        <v>0</v>
      </c>
      <c r="Y26">
        <f>BAWANA!AW26+BAWANA!AX26</f>
        <v>26.62</v>
      </c>
      <c r="Z26">
        <f>BAWANA!BD26+BAWANA!BE26</f>
        <v>26.62</v>
      </c>
      <c r="AA26">
        <f>BAWANA!X26+BAWANA!Y26</f>
        <v>26.62</v>
      </c>
      <c r="AB26">
        <f>BAWANA!AE26+BAWANA!AF26</f>
        <v>26.62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225.61</v>
      </c>
      <c r="E27">
        <f>BAWANA!AM27</f>
        <v>0</v>
      </c>
      <c r="F27">
        <f t="shared" si="4"/>
        <v>256</v>
      </c>
      <c r="G27">
        <f t="shared" si="5"/>
        <v>225.61</v>
      </c>
      <c r="H27" s="112"/>
      <c r="I27">
        <f>BRPL_EOD!AI27+BRPL_EOD!AJ27</f>
        <v>99.61</v>
      </c>
      <c r="J27">
        <f>BYPL_EOD!AI27+BYPL_EOD!AJ27</f>
        <v>48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225.61</v>
      </c>
      <c r="O27" s="112">
        <f t="shared" si="1"/>
        <v>0</v>
      </c>
      <c r="P27">
        <v>99.61</v>
      </c>
      <c r="Q27">
        <v>48</v>
      </c>
      <c r="R27">
        <v>5</v>
      </c>
      <c r="S27">
        <v>23</v>
      </c>
      <c r="T27">
        <v>50</v>
      </c>
      <c r="U27" s="114">
        <f t="shared" si="2"/>
        <v>225.61</v>
      </c>
      <c r="V27" s="112">
        <f t="shared" si="3"/>
        <v>0</v>
      </c>
      <c r="Y27">
        <f>BAWANA!AW27+BAWANA!AX27</f>
        <v>12.39</v>
      </c>
      <c r="Z27">
        <f>BAWANA!BD27+BAWANA!BE27</f>
        <v>32</v>
      </c>
      <c r="AA27">
        <f>BAWANA!X27+BAWANA!Y27</f>
        <v>12.39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225.61</v>
      </c>
      <c r="E28">
        <f>BAWANA!AM28</f>
        <v>0</v>
      </c>
      <c r="F28">
        <f t="shared" si="4"/>
        <v>256</v>
      </c>
      <c r="G28">
        <f t="shared" si="5"/>
        <v>225.61</v>
      </c>
      <c r="H28" s="112"/>
      <c r="I28">
        <f>BRPL_EOD!AI28+BRPL_EOD!AJ28</f>
        <v>99.61</v>
      </c>
      <c r="J28">
        <f>BYPL_EOD!AI28+BYPL_EOD!AJ28</f>
        <v>48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225.61</v>
      </c>
      <c r="O28" s="112">
        <f t="shared" si="1"/>
        <v>0</v>
      </c>
      <c r="P28">
        <v>99.61</v>
      </c>
      <c r="Q28">
        <v>48</v>
      </c>
      <c r="R28">
        <v>5</v>
      </c>
      <c r="S28">
        <v>23</v>
      </c>
      <c r="T28">
        <v>50</v>
      </c>
      <c r="U28" s="114">
        <f t="shared" si="2"/>
        <v>225.61</v>
      </c>
      <c r="V28" s="112">
        <f t="shared" si="3"/>
        <v>0</v>
      </c>
      <c r="Y28">
        <f>BAWANA!AW28+BAWANA!AX28</f>
        <v>12.39</v>
      </c>
      <c r="Z28">
        <f>BAWANA!BD28+BAWANA!BE28</f>
        <v>32</v>
      </c>
      <c r="AA28">
        <f>BAWANA!X28+BAWANA!Y28</f>
        <v>12.39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210</v>
      </c>
      <c r="C29">
        <f>BAWANA!C29</f>
        <v>0</v>
      </c>
      <c r="D29">
        <f>BAWANA!AL29</f>
        <v>168</v>
      </c>
      <c r="E29">
        <f>BAWANA!AM29</f>
        <v>0</v>
      </c>
      <c r="F29">
        <f t="shared" si="4"/>
        <v>168</v>
      </c>
      <c r="G29">
        <f t="shared" si="5"/>
        <v>168</v>
      </c>
      <c r="H29" s="112"/>
      <c r="I29">
        <f>BRPL_EOD!AI29+BRPL_EOD!AJ29</f>
        <v>65.37</v>
      </c>
      <c r="J29">
        <f>BYPL_EOD!AI29+BYPL_EOD!AJ29</f>
        <v>37.799999999999997</v>
      </c>
      <c r="K29">
        <f>MES_EOD!AI29+MES_EOD!AJ29</f>
        <v>3.83</v>
      </c>
      <c r="L29">
        <f>NDMC_EOD!AI29+NDMC_EOD!AJ29</f>
        <v>15.32</v>
      </c>
      <c r="M29">
        <f>TPDDL_EOD!AI29+TPDDL_EOD!AJ29</f>
        <v>45.68</v>
      </c>
      <c r="N29">
        <f t="shared" si="0"/>
        <v>168</v>
      </c>
      <c r="O29" s="112">
        <f t="shared" si="1"/>
        <v>0</v>
      </c>
      <c r="P29">
        <v>65.37</v>
      </c>
      <c r="Q29">
        <v>37.799999999999997</v>
      </c>
      <c r="R29">
        <v>3.83</v>
      </c>
      <c r="S29">
        <v>15.32</v>
      </c>
      <c r="T29">
        <v>45.68</v>
      </c>
      <c r="U29" s="114">
        <f t="shared" si="2"/>
        <v>168</v>
      </c>
      <c r="V29" s="112">
        <f t="shared" si="3"/>
        <v>0</v>
      </c>
      <c r="Y29">
        <f>BAWANA!AW29+BAWANA!AX29</f>
        <v>21</v>
      </c>
      <c r="Z29">
        <f>BAWANA!BD29+BAWANA!BE29</f>
        <v>21</v>
      </c>
      <c r="AA29">
        <f>BAWANA!X29+BAWANA!Y29</f>
        <v>21</v>
      </c>
      <c r="AB29">
        <f>BAWANA!AE29+BAWANA!AF29</f>
        <v>21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210</v>
      </c>
      <c r="C30">
        <f>BAWANA!C30</f>
        <v>0</v>
      </c>
      <c r="D30">
        <f>BAWANA!AL30</f>
        <v>189</v>
      </c>
      <c r="E30">
        <f>BAWANA!AM30</f>
        <v>0</v>
      </c>
      <c r="F30">
        <f t="shared" si="4"/>
        <v>168</v>
      </c>
      <c r="G30">
        <f t="shared" si="5"/>
        <v>189</v>
      </c>
      <c r="H30" s="112"/>
      <c r="I30">
        <f>BRPL_EOD!AI30+BRPL_EOD!AJ30</f>
        <v>86.37</v>
      </c>
      <c r="J30">
        <f>BYPL_EOD!AI30+BYPL_EOD!AJ30</f>
        <v>37.799999999999997</v>
      </c>
      <c r="K30">
        <f>MES_EOD!AI30+MES_EOD!AJ30</f>
        <v>3.83</v>
      </c>
      <c r="L30">
        <f>NDMC_EOD!AI30+NDMC_EOD!AJ30</f>
        <v>15.32</v>
      </c>
      <c r="M30">
        <f>TPDDL_EOD!AI30+TPDDL_EOD!AJ30</f>
        <v>45.68</v>
      </c>
      <c r="N30">
        <f t="shared" si="0"/>
        <v>189</v>
      </c>
      <c r="O30" s="112">
        <f t="shared" si="1"/>
        <v>0</v>
      </c>
      <c r="P30">
        <v>86.37</v>
      </c>
      <c r="Q30">
        <v>37.799999999999997</v>
      </c>
      <c r="R30">
        <v>3.83</v>
      </c>
      <c r="S30">
        <v>15.32</v>
      </c>
      <c r="T30">
        <v>45.68</v>
      </c>
      <c r="U30" s="114">
        <f t="shared" si="2"/>
        <v>189</v>
      </c>
      <c r="V30" s="112">
        <f t="shared" si="3"/>
        <v>0</v>
      </c>
      <c r="Y30">
        <f>BAWANA!AW30+BAWANA!AX30</f>
        <v>0</v>
      </c>
      <c r="Z30">
        <f>BAWANA!BD30+BAWANA!BE30</f>
        <v>21</v>
      </c>
      <c r="AA30">
        <f>BAWANA!X30+BAWANA!Y30</f>
        <v>0</v>
      </c>
      <c r="AB30">
        <f>BAWANA!AE30+BAWANA!AF30</f>
        <v>21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210</v>
      </c>
      <c r="C31">
        <f>BAWANA!C31</f>
        <v>0</v>
      </c>
      <c r="D31">
        <f>BAWANA!AL31</f>
        <v>189</v>
      </c>
      <c r="E31">
        <f>BAWANA!AM31</f>
        <v>0</v>
      </c>
      <c r="F31">
        <f t="shared" si="4"/>
        <v>168</v>
      </c>
      <c r="G31">
        <f t="shared" si="5"/>
        <v>189</v>
      </c>
      <c r="H31" s="112"/>
      <c r="I31">
        <f>BRPL_EOD!AI31+BRPL_EOD!AJ31</f>
        <v>86.37</v>
      </c>
      <c r="J31">
        <f>BYPL_EOD!AI31+BYPL_EOD!AJ31</f>
        <v>37.799999999999997</v>
      </c>
      <c r="K31">
        <f>MES_EOD!AI31+MES_EOD!AJ31</f>
        <v>3.83</v>
      </c>
      <c r="L31">
        <f>NDMC_EOD!AI31+NDMC_EOD!AJ31</f>
        <v>15.32</v>
      </c>
      <c r="M31">
        <f>TPDDL_EOD!AI31+TPDDL_EOD!AJ31</f>
        <v>45.68</v>
      </c>
      <c r="N31">
        <f t="shared" si="0"/>
        <v>189</v>
      </c>
      <c r="O31" s="112">
        <f t="shared" si="1"/>
        <v>0</v>
      </c>
      <c r="P31">
        <v>86.37</v>
      </c>
      <c r="Q31">
        <v>37.799999999999997</v>
      </c>
      <c r="R31">
        <v>3.83</v>
      </c>
      <c r="S31">
        <v>15.32</v>
      </c>
      <c r="T31">
        <v>45.68</v>
      </c>
      <c r="U31" s="114">
        <f t="shared" si="2"/>
        <v>189</v>
      </c>
      <c r="V31" s="112">
        <f t="shared" si="3"/>
        <v>0</v>
      </c>
      <c r="Y31">
        <f>BAWANA!AW31+BAWANA!AX31</f>
        <v>0</v>
      </c>
      <c r="Z31">
        <f>BAWANA!BD31+BAWANA!BE31</f>
        <v>21</v>
      </c>
      <c r="AA31">
        <f>BAWANA!X31+BAWANA!Y31</f>
        <v>0</v>
      </c>
      <c r="AB31">
        <f>BAWANA!AE31+BAWANA!AF31</f>
        <v>21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210</v>
      </c>
      <c r="C32">
        <f>BAWANA!C32</f>
        <v>0</v>
      </c>
      <c r="D32">
        <f>BAWANA!AL32</f>
        <v>189</v>
      </c>
      <c r="E32">
        <f>BAWANA!AM32</f>
        <v>0</v>
      </c>
      <c r="F32">
        <f t="shared" si="4"/>
        <v>168</v>
      </c>
      <c r="G32">
        <f t="shared" si="5"/>
        <v>189</v>
      </c>
      <c r="H32" s="112"/>
      <c r="I32">
        <f>BRPL_EOD!AI32+BRPL_EOD!AJ32</f>
        <v>86.37</v>
      </c>
      <c r="J32">
        <f>BYPL_EOD!AI32+BYPL_EOD!AJ32</f>
        <v>37.799999999999997</v>
      </c>
      <c r="K32">
        <f>MES_EOD!AI32+MES_EOD!AJ32</f>
        <v>3.83</v>
      </c>
      <c r="L32">
        <f>NDMC_EOD!AI32+NDMC_EOD!AJ32</f>
        <v>15.32</v>
      </c>
      <c r="M32">
        <f>TPDDL_EOD!AI32+TPDDL_EOD!AJ32</f>
        <v>45.68</v>
      </c>
      <c r="N32">
        <f t="shared" si="0"/>
        <v>189</v>
      </c>
      <c r="O32" s="112">
        <f t="shared" si="1"/>
        <v>0</v>
      </c>
      <c r="P32">
        <v>86.37</v>
      </c>
      <c r="Q32">
        <v>37.799999999999997</v>
      </c>
      <c r="R32">
        <v>3.83</v>
      </c>
      <c r="S32">
        <v>15.32</v>
      </c>
      <c r="T32">
        <v>45.68</v>
      </c>
      <c r="U32" s="114">
        <f t="shared" si="2"/>
        <v>189</v>
      </c>
      <c r="V32" s="112">
        <f t="shared" si="3"/>
        <v>0</v>
      </c>
      <c r="Y32">
        <f>BAWANA!AW32+BAWANA!AX32</f>
        <v>0</v>
      </c>
      <c r="Z32">
        <f>BAWANA!BD32+BAWANA!BE32</f>
        <v>21</v>
      </c>
      <c r="AA32">
        <f>BAWANA!X32+BAWANA!Y32</f>
        <v>0</v>
      </c>
      <c r="AB32">
        <f>BAWANA!AE32+BAWANA!AF32</f>
        <v>21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210</v>
      </c>
      <c r="C33">
        <f>BAWANA!C33</f>
        <v>0</v>
      </c>
      <c r="D33">
        <f>BAWANA!AL33</f>
        <v>168</v>
      </c>
      <c r="E33">
        <f>BAWANA!AM33</f>
        <v>0</v>
      </c>
      <c r="F33">
        <f t="shared" si="4"/>
        <v>168</v>
      </c>
      <c r="G33">
        <f t="shared" si="5"/>
        <v>168</v>
      </c>
      <c r="H33" s="112"/>
      <c r="I33">
        <f>BRPL_EOD!AI33+BRPL_EOD!AJ33</f>
        <v>65.37</v>
      </c>
      <c r="J33">
        <f>BYPL_EOD!AI33+BYPL_EOD!AJ33</f>
        <v>37.799999999999997</v>
      </c>
      <c r="K33">
        <f>MES_EOD!AI33+MES_EOD!AJ33</f>
        <v>3.83</v>
      </c>
      <c r="L33">
        <f>NDMC_EOD!AI33+NDMC_EOD!AJ33</f>
        <v>15.32</v>
      </c>
      <c r="M33">
        <f>TPDDL_EOD!AI33+TPDDL_EOD!AJ33</f>
        <v>45.68</v>
      </c>
      <c r="N33">
        <f t="shared" si="0"/>
        <v>168</v>
      </c>
      <c r="O33" s="112">
        <f t="shared" si="1"/>
        <v>0</v>
      </c>
      <c r="P33">
        <v>65.37</v>
      </c>
      <c r="Q33">
        <v>37.799999999999997</v>
      </c>
      <c r="R33">
        <v>3.83</v>
      </c>
      <c r="S33">
        <v>15.32</v>
      </c>
      <c r="T33">
        <v>45.68</v>
      </c>
      <c r="U33" s="114">
        <f t="shared" si="2"/>
        <v>168</v>
      </c>
      <c r="V33" s="112">
        <f t="shared" si="3"/>
        <v>0</v>
      </c>
      <c r="Y33">
        <f>BAWANA!AW33+BAWANA!AX33</f>
        <v>21</v>
      </c>
      <c r="Z33">
        <f>BAWANA!BD33+BAWANA!BE33</f>
        <v>21</v>
      </c>
      <c r="AA33">
        <f>BAWANA!X33+BAWANA!Y33</f>
        <v>21</v>
      </c>
      <c r="AB33">
        <f>BAWANA!AE33+BAWANA!AF33</f>
        <v>21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210</v>
      </c>
      <c r="C34">
        <f>BAWANA!C34</f>
        <v>0</v>
      </c>
      <c r="D34">
        <f>BAWANA!AL34</f>
        <v>168</v>
      </c>
      <c r="E34">
        <f>BAWANA!AM34</f>
        <v>0</v>
      </c>
      <c r="F34">
        <f t="shared" si="4"/>
        <v>168</v>
      </c>
      <c r="G34">
        <f t="shared" si="5"/>
        <v>168</v>
      </c>
      <c r="H34" s="112"/>
      <c r="I34">
        <f>BRPL_EOD!AI34+BRPL_EOD!AJ34</f>
        <v>65.37</v>
      </c>
      <c r="J34">
        <f>BYPL_EOD!AI34+BYPL_EOD!AJ34</f>
        <v>37.799999999999997</v>
      </c>
      <c r="K34">
        <f>MES_EOD!AI34+MES_EOD!AJ34</f>
        <v>3.83</v>
      </c>
      <c r="L34">
        <f>NDMC_EOD!AI34+NDMC_EOD!AJ34</f>
        <v>15.32</v>
      </c>
      <c r="M34">
        <f>TPDDL_EOD!AI34+TPDDL_EOD!AJ34</f>
        <v>45.68</v>
      </c>
      <c r="N34">
        <f t="shared" si="0"/>
        <v>168</v>
      </c>
      <c r="O34" s="112">
        <f t="shared" si="1"/>
        <v>0</v>
      </c>
      <c r="P34">
        <v>65.37</v>
      </c>
      <c r="Q34">
        <v>37.799999999999997</v>
      </c>
      <c r="R34">
        <v>3.83</v>
      </c>
      <c r="S34">
        <v>15.32</v>
      </c>
      <c r="T34">
        <v>45.68</v>
      </c>
      <c r="U34" s="114">
        <f t="shared" si="2"/>
        <v>168</v>
      </c>
      <c r="V34" s="112">
        <f t="shared" si="3"/>
        <v>0</v>
      </c>
      <c r="Y34">
        <f>BAWANA!AW34+BAWANA!AX34</f>
        <v>21</v>
      </c>
      <c r="Z34">
        <f>BAWANA!BD34+BAWANA!BE34</f>
        <v>21</v>
      </c>
      <c r="AA34">
        <f>BAWANA!X34+BAWANA!Y34</f>
        <v>21</v>
      </c>
      <c r="AB34">
        <f>BAWANA!AE34+BAWANA!AF34</f>
        <v>21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130</v>
      </c>
      <c r="C35">
        <f>BAWANA!C35</f>
        <v>0</v>
      </c>
      <c r="D35">
        <f>BAWANA!AL35</f>
        <v>104</v>
      </c>
      <c r="E35">
        <f>BAWANA!AM35</f>
        <v>0</v>
      </c>
      <c r="F35">
        <f t="shared" si="4"/>
        <v>104</v>
      </c>
      <c r="G35">
        <f t="shared" si="5"/>
        <v>104</v>
      </c>
      <c r="H35" s="112"/>
      <c r="I35">
        <f>BRPL_EOD!AI35+BRPL_EOD!AJ35</f>
        <v>40.47</v>
      </c>
      <c r="J35">
        <f>BYPL_EOD!AI35+BYPL_EOD!AJ35</f>
        <v>23.4</v>
      </c>
      <c r="K35">
        <f>MES_EOD!AI35+MES_EOD!AJ35</f>
        <v>2.37</v>
      </c>
      <c r="L35">
        <f>NDMC_EOD!AI35+NDMC_EOD!AJ35</f>
        <v>9.48</v>
      </c>
      <c r="M35">
        <f>TPDDL_EOD!AI35+TPDDL_EOD!AJ35</f>
        <v>28.28</v>
      </c>
      <c r="N35">
        <f t="shared" si="0"/>
        <v>104</v>
      </c>
      <c r="O35" s="112">
        <f t="shared" si="1"/>
        <v>0</v>
      </c>
      <c r="P35">
        <v>40.47</v>
      </c>
      <c r="Q35">
        <v>23.4</v>
      </c>
      <c r="R35">
        <v>2.37</v>
      </c>
      <c r="S35">
        <v>9.48</v>
      </c>
      <c r="T35">
        <v>28.28</v>
      </c>
      <c r="U35" s="114">
        <f t="shared" si="2"/>
        <v>104</v>
      </c>
      <c r="V35" s="112">
        <f t="shared" si="3"/>
        <v>0</v>
      </c>
      <c r="Y35">
        <f>BAWANA!AW35+BAWANA!AX35</f>
        <v>13</v>
      </c>
      <c r="Z35">
        <f>BAWANA!BD35+BAWANA!BE35</f>
        <v>13</v>
      </c>
      <c r="AA35">
        <f>BAWANA!X35+BAWANA!Y35</f>
        <v>13</v>
      </c>
      <c r="AB35">
        <f>BAWANA!AE35+BAWANA!AF35</f>
        <v>13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130</v>
      </c>
      <c r="C36">
        <f>BAWANA!C36</f>
        <v>0</v>
      </c>
      <c r="D36">
        <f>BAWANA!AL36</f>
        <v>104</v>
      </c>
      <c r="E36">
        <f>BAWANA!AM36</f>
        <v>0</v>
      </c>
      <c r="F36">
        <f t="shared" si="4"/>
        <v>104</v>
      </c>
      <c r="G36">
        <f t="shared" si="5"/>
        <v>104</v>
      </c>
      <c r="H36" s="112"/>
      <c r="I36">
        <f>BRPL_EOD!AI36+BRPL_EOD!AJ36</f>
        <v>40.47</v>
      </c>
      <c r="J36">
        <f>BYPL_EOD!AI36+BYPL_EOD!AJ36</f>
        <v>23.4</v>
      </c>
      <c r="K36">
        <f>MES_EOD!AI36+MES_EOD!AJ36</f>
        <v>2.37</v>
      </c>
      <c r="L36">
        <f>NDMC_EOD!AI36+NDMC_EOD!AJ36</f>
        <v>9.48</v>
      </c>
      <c r="M36">
        <f>TPDDL_EOD!AI36+TPDDL_EOD!AJ36</f>
        <v>28.28</v>
      </c>
      <c r="N36">
        <f t="shared" si="0"/>
        <v>104</v>
      </c>
      <c r="O36" s="112">
        <f t="shared" si="1"/>
        <v>0</v>
      </c>
      <c r="P36">
        <v>40.47</v>
      </c>
      <c r="Q36">
        <v>23.4</v>
      </c>
      <c r="R36">
        <v>2.37</v>
      </c>
      <c r="S36">
        <v>9.48</v>
      </c>
      <c r="T36">
        <v>28.28</v>
      </c>
      <c r="U36" s="114">
        <f t="shared" si="2"/>
        <v>104</v>
      </c>
      <c r="V36" s="112">
        <f t="shared" si="3"/>
        <v>0</v>
      </c>
      <c r="Y36">
        <f>BAWANA!AW36+BAWANA!AX36</f>
        <v>13</v>
      </c>
      <c r="Z36">
        <f>BAWANA!BD36+BAWANA!BE36</f>
        <v>13</v>
      </c>
      <c r="AA36">
        <f>BAWANA!X36+BAWANA!Y36</f>
        <v>13</v>
      </c>
      <c r="AB36">
        <f>BAWANA!AE36+BAWANA!AF36</f>
        <v>13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130</v>
      </c>
      <c r="C37">
        <f>BAWANA!C37</f>
        <v>0</v>
      </c>
      <c r="D37">
        <f>BAWANA!AL37</f>
        <v>104</v>
      </c>
      <c r="E37">
        <f>BAWANA!AM37</f>
        <v>0</v>
      </c>
      <c r="F37">
        <f t="shared" si="4"/>
        <v>104</v>
      </c>
      <c r="G37">
        <f t="shared" si="5"/>
        <v>104</v>
      </c>
      <c r="H37" s="112"/>
      <c r="I37">
        <f>BRPL_EOD!AI37+BRPL_EOD!AJ37</f>
        <v>40.47</v>
      </c>
      <c r="J37">
        <f>BYPL_EOD!AI37+BYPL_EOD!AJ37</f>
        <v>23.4</v>
      </c>
      <c r="K37">
        <f>MES_EOD!AI37+MES_EOD!AJ37</f>
        <v>2.37</v>
      </c>
      <c r="L37">
        <f>NDMC_EOD!AI37+NDMC_EOD!AJ37</f>
        <v>9.48</v>
      </c>
      <c r="M37">
        <f>TPDDL_EOD!AI37+TPDDL_EOD!AJ37</f>
        <v>28.28</v>
      </c>
      <c r="N37">
        <f t="shared" si="0"/>
        <v>104</v>
      </c>
      <c r="O37" s="112">
        <f t="shared" si="1"/>
        <v>0</v>
      </c>
      <c r="P37">
        <v>40.47</v>
      </c>
      <c r="Q37">
        <v>23.4</v>
      </c>
      <c r="R37">
        <v>2.37</v>
      </c>
      <c r="S37">
        <v>9.48</v>
      </c>
      <c r="T37">
        <v>28.28</v>
      </c>
      <c r="U37" s="114">
        <f t="shared" si="2"/>
        <v>104</v>
      </c>
      <c r="V37" s="112">
        <f t="shared" si="3"/>
        <v>0</v>
      </c>
      <c r="Y37">
        <f>BAWANA!AW37+BAWANA!AX37</f>
        <v>13</v>
      </c>
      <c r="Z37">
        <f>BAWANA!BD37+BAWANA!BE37</f>
        <v>13</v>
      </c>
      <c r="AA37">
        <f>BAWANA!X37+BAWANA!Y37</f>
        <v>13</v>
      </c>
      <c r="AB37">
        <f>BAWANA!AE37+BAWANA!AF37</f>
        <v>13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130</v>
      </c>
      <c r="C38">
        <f>BAWANA!C38</f>
        <v>0</v>
      </c>
      <c r="D38">
        <f>BAWANA!AL38</f>
        <v>104</v>
      </c>
      <c r="E38">
        <f>BAWANA!AM38</f>
        <v>0</v>
      </c>
      <c r="F38">
        <f t="shared" si="4"/>
        <v>104</v>
      </c>
      <c r="G38">
        <f t="shared" si="5"/>
        <v>104</v>
      </c>
      <c r="H38" s="112"/>
      <c r="I38">
        <f>BRPL_EOD!AI38+BRPL_EOD!AJ38</f>
        <v>40.47</v>
      </c>
      <c r="J38">
        <f>BYPL_EOD!AI38+BYPL_EOD!AJ38</f>
        <v>23.4</v>
      </c>
      <c r="K38">
        <f>MES_EOD!AI38+MES_EOD!AJ38</f>
        <v>2.37</v>
      </c>
      <c r="L38">
        <f>NDMC_EOD!AI38+NDMC_EOD!AJ38</f>
        <v>9.48</v>
      </c>
      <c r="M38">
        <f>TPDDL_EOD!AI38+TPDDL_EOD!AJ38</f>
        <v>28.28</v>
      </c>
      <c r="N38">
        <f t="shared" si="0"/>
        <v>104</v>
      </c>
      <c r="O38" s="112">
        <f t="shared" si="1"/>
        <v>0</v>
      </c>
      <c r="P38">
        <v>40.47</v>
      </c>
      <c r="Q38">
        <v>23.4</v>
      </c>
      <c r="R38">
        <v>2.37</v>
      </c>
      <c r="S38">
        <v>9.48</v>
      </c>
      <c r="T38">
        <v>28.28</v>
      </c>
      <c r="U38" s="114">
        <f t="shared" si="2"/>
        <v>104</v>
      </c>
      <c r="V38" s="112">
        <f t="shared" si="3"/>
        <v>0</v>
      </c>
      <c r="Y38">
        <f>BAWANA!AW38+BAWANA!AX38</f>
        <v>13</v>
      </c>
      <c r="Z38">
        <f>BAWANA!BD38+BAWANA!BE38</f>
        <v>13</v>
      </c>
      <c r="AA38">
        <f>BAWANA!X38+BAWANA!Y38</f>
        <v>13</v>
      </c>
      <c r="AB38">
        <f>BAWANA!AE38+BAWANA!AF38</f>
        <v>13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130</v>
      </c>
      <c r="C39">
        <f>BAWANA!C39</f>
        <v>0</v>
      </c>
      <c r="D39">
        <f>BAWANA!AL39</f>
        <v>104</v>
      </c>
      <c r="E39">
        <f>BAWANA!AM39</f>
        <v>0</v>
      </c>
      <c r="F39">
        <f t="shared" si="4"/>
        <v>104</v>
      </c>
      <c r="G39">
        <f t="shared" si="5"/>
        <v>104</v>
      </c>
      <c r="H39" s="112"/>
      <c r="I39">
        <f>BRPL_EOD!AI39+BRPL_EOD!AJ39</f>
        <v>40.47</v>
      </c>
      <c r="J39">
        <f>BYPL_EOD!AI39+BYPL_EOD!AJ39</f>
        <v>23.4</v>
      </c>
      <c r="K39">
        <f>MES_EOD!AI39+MES_EOD!AJ39</f>
        <v>2.37</v>
      </c>
      <c r="L39">
        <f>NDMC_EOD!AI39+NDMC_EOD!AJ39</f>
        <v>9.48</v>
      </c>
      <c r="M39">
        <f>TPDDL_EOD!AI39+TPDDL_EOD!AJ39</f>
        <v>28.28</v>
      </c>
      <c r="N39">
        <f t="shared" si="0"/>
        <v>104</v>
      </c>
      <c r="O39" s="112">
        <f t="shared" si="1"/>
        <v>0</v>
      </c>
      <c r="P39">
        <v>40.47</v>
      </c>
      <c r="Q39">
        <v>23.4</v>
      </c>
      <c r="R39">
        <v>2.37</v>
      </c>
      <c r="S39">
        <v>9.48</v>
      </c>
      <c r="T39">
        <v>28.28</v>
      </c>
      <c r="U39" s="114">
        <f t="shared" si="2"/>
        <v>104</v>
      </c>
      <c r="V39" s="112">
        <f t="shared" si="3"/>
        <v>0</v>
      </c>
      <c r="Y39">
        <f>BAWANA!AW39+BAWANA!AX39</f>
        <v>13</v>
      </c>
      <c r="Z39">
        <f>BAWANA!BD39+BAWANA!BE39</f>
        <v>13</v>
      </c>
      <c r="AA39">
        <f>BAWANA!X39+BAWANA!Y39</f>
        <v>13</v>
      </c>
      <c r="AB39">
        <f>BAWANA!AE39+BAWANA!AF39</f>
        <v>13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130</v>
      </c>
      <c r="C40">
        <f>BAWANA!C40</f>
        <v>0</v>
      </c>
      <c r="D40">
        <f>BAWANA!AL40</f>
        <v>104</v>
      </c>
      <c r="E40">
        <f>BAWANA!AM40</f>
        <v>0</v>
      </c>
      <c r="F40">
        <f t="shared" si="4"/>
        <v>104</v>
      </c>
      <c r="G40">
        <f t="shared" si="5"/>
        <v>104</v>
      </c>
      <c r="H40" s="112"/>
      <c r="I40">
        <f>BRPL_EOD!AI40+BRPL_EOD!AJ40</f>
        <v>40.47</v>
      </c>
      <c r="J40">
        <f>BYPL_EOD!AI40+BYPL_EOD!AJ40</f>
        <v>23.4</v>
      </c>
      <c r="K40">
        <f>MES_EOD!AI40+MES_EOD!AJ40</f>
        <v>2.37</v>
      </c>
      <c r="L40">
        <f>NDMC_EOD!AI40+NDMC_EOD!AJ40</f>
        <v>9.48</v>
      </c>
      <c r="M40">
        <f>TPDDL_EOD!AI40+TPDDL_EOD!AJ40</f>
        <v>28.28</v>
      </c>
      <c r="N40">
        <f t="shared" si="0"/>
        <v>104</v>
      </c>
      <c r="O40" s="112">
        <f t="shared" si="1"/>
        <v>0</v>
      </c>
      <c r="P40">
        <v>40.47</v>
      </c>
      <c r="Q40">
        <v>23.4</v>
      </c>
      <c r="R40">
        <v>2.37</v>
      </c>
      <c r="S40">
        <v>9.48</v>
      </c>
      <c r="T40">
        <v>28.28</v>
      </c>
      <c r="U40" s="114">
        <f t="shared" si="2"/>
        <v>104</v>
      </c>
      <c r="V40" s="112">
        <f t="shared" si="3"/>
        <v>0</v>
      </c>
      <c r="Y40">
        <f>BAWANA!AW40+BAWANA!AX40</f>
        <v>13</v>
      </c>
      <c r="Z40">
        <f>BAWANA!BD40+BAWANA!BE40</f>
        <v>13</v>
      </c>
      <c r="AA40">
        <f>BAWANA!X40+BAWANA!Y40</f>
        <v>13</v>
      </c>
      <c r="AB40">
        <f>BAWANA!AE40+BAWANA!AF40</f>
        <v>13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-8</v>
      </c>
      <c r="C41">
        <f>BAWANA!C41</f>
        <v>0</v>
      </c>
      <c r="D41">
        <f>BAWANA!AL41</f>
        <v>-6.4</v>
      </c>
      <c r="E41">
        <f>BAWANA!AM41</f>
        <v>0</v>
      </c>
      <c r="F41">
        <f t="shared" si="4"/>
        <v>-6.4</v>
      </c>
      <c r="G41">
        <f t="shared" si="5"/>
        <v>-6.4</v>
      </c>
      <c r="H41" s="112"/>
      <c r="I41">
        <f>BRPL_EOD!AI41+BRPL_EOD!AJ41</f>
        <v>-2.4900000000000002</v>
      </c>
      <c r="J41">
        <f>BYPL_EOD!AI41+BYPL_EOD!AJ41</f>
        <v>-1.44</v>
      </c>
      <c r="K41">
        <f>MES_EOD!AI41+MES_EOD!AJ41</f>
        <v>-0.15</v>
      </c>
      <c r="L41">
        <f>NDMC_EOD!AI41+NDMC_EOD!AJ41</f>
        <v>-0.57999999999999996</v>
      </c>
      <c r="M41">
        <f>TPDDL_EOD!AI41+TPDDL_EOD!AJ41</f>
        <v>-1.74</v>
      </c>
      <c r="N41">
        <f t="shared" si="0"/>
        <v>-6.4</v>
      </c>
      <c r="O41" s="112">
        <f t="shared" si="1"/>
        <v>0</v>
      </c>
      <c r="P41">
        <v>-2.4900000000000002</v>
      </c>
      <c r="Q41">
        <v>-1.44</v>
      </c>
      <c r="R41">
        <v>-0.15</v>
      </c>
      <c r="S41">
        <v>-0.57999999999999996</v>
      </c>
      <c r="T41">
        <v>-1.74</v>
      </c>
      <c r="U41" s="114">
        <f t="shared" si="2"/>
        <v>-6.4</v>
      </c>
      <c r="V41" s="112">
        <f t="shared" si="3"/>
        <v>0</v>
      </c>
      <c r="Y41">
        <f>BAWANA!AW41+BAWANA!AX41</f>
        <v>-0.8</v>
      </c>
      <c r="Z41">
        <f>BAWANA!BD41+BAWANA!BE41</f>
        <v>-0.8</v>
      </c>
      <c r="AA41">
        <f>BAWANA!X41+BAWANA!Y41</f>
        <v>-0.8</v>
      </c>
      <c r="AB41">
        <f>BAWANA!AE41+BAWANA!AF41</f>
        <v>-0.8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-8</v>
      </c>
      <c r="C42">
        <f>BAWANA!C42</f>
        <v>0</v>
      </c>
      <c r="D42">
        <f>BAWANA!AL42</f>
        <v>-6.4</v>
      </c>
      <c r="E42">
        <f>BAWANA!AM42</f>
        <v>0</v>
      </c>
      <c r="F42">
        <f t="shared" si="4"/>
        <v>-6.4</v>
      </c>
      <c r="G42">
        <f t="shared" si="5"/>
        <v>-6.4</v>
      </c>
      <c r="H42" s="112"/>
      <c r="I42">
        <f>BRPL_EOD!AI42+BRPL_EOD!AJ42</f>
        <v>-2.4900000000000002</v>
      </c>
      <c r="J42">
        <f>BYPL_EOD!AI42+BYPL_EOD!AJ42</f>
        <v>-1.44</v>
      </c>
      <c r="K42">
        <f>MES_EOD!AI42+MES_EOD!AJ42</f>
        <v>-0.15</v>
      </c>
      <c r="L42">
        <f>NDMC_EOD!AI42+NDMC_EOD!AJ42</f>
        <v>-0.57999999999999996</v>
      </c>
      <c r="M42">
        <f>TPDDL_EOD!AI42+TPDDL_EOD!AJ42</f>
        <v>-1.74</v>
      </c>
      <c r="N42">
        <f t="shared" si="0"/>
        <v>-6.4</v>
      </c>
      <c r="O42" s="112">
        <f t="shared" si="1"/>
        <v>0</v>
      </c>
      <c r="P42">
        <v>-2.4900000000000002</v>
      </c>
      <c r="Q42">
        <v>-1.44</v>
      </c>
      <c r="R42">
        <v>-0.15</v>
      </c>
      <c r="S42">
        <v>-0.57999999999999996</v>
      </c>
      <c r="T42">
        <v>-1.74</v>
      </c>
      <c r="U42" s="114">
        <f t="shared" si="2"/>
        <v>-6.4</v>
      </c>
      <c r="V42" s="112">
        <f t="shared" si="3"/>
        <v>0</v>
      </c>
      <c r="Y42">
        <f>BAWANA!AW42+BAWANA!AX42</f>
        <v>-0.8</v>
      </c>
      <c r="Z42">
        <f>BAWANA!BD42+BAWANA!BE42</f>
        <v>-0.8</v>
      </c>
      <c r="AA42">
        <f>BAWANA!X42+BAWANA!Y42</f>
        <v>-0.8</v>
      </c>
      <c r="AB42">
        <f>BAWANA!AE42+BAWANA!AF42</f>
        <v>-0.8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-8</v>
      </c>
      <c r="C43">
        <f>BAWANA!C43</f>
        <v>0</v>
      </c>
      <c r="D43">
        <f>BAWANA!AL43</f>
        <v>-6.4</v>
      </c>
      <c r="E43">
        <f>BAWANA!AM43</f>
        <v>0</v>
      </c>
      <c r="F43">
        <f t="shared" si="4"/>
        <v>-6.4</v>
      </c>
      <c r="G43">
        <f t="shared" si="5"/>
        <v>-6.4</v>
      </c>
      <c r="H43" s="112"/>
      <c r="I43">
        <f>BRPL_EOD!AI43+BRPL_EOD!AJ43</f>
        <v>-2.4900000000000002</v>
      </c>
      <c r="J43">
        <f>BYPL_EOD!AI43+BYPL_EOD!AJ43</f>
        <v>-1.44</v>
      </c>
      <c r="K43">
        <f>MES_EOD!AI43+MES_EOD!AJ43</f>
        <v>-0.15</v>
      </c>
      <c r="L43">
        <f>NDMC_EOD!AI43+NDMC_EOD!AJ43</f>
        <v>-0.57999999999999996</v>
      </c>
      <c r="M43">
        <f>TPDDL_EOD!AI43+TPDDL_EOD!AJ43</f>
        <v>-1.74</v>
      </c>
      <c r="N43">
        <f t="shared" si="0"/>
        <v>-6.4</v>
      </c>
      <c r="O43" s="112">
        <f t="shared" si="1"/>
        <v>0</v>
      </c>
      <c r="P43">
        <v>-2.4900000000000002</v>
      </c>
      <c r="Q43">
        <v>-1.44</v>
      </c>
      <c r="R43">
        <v>-0.15</v>
      </c>
      <c r="S43">
        <v>-0.57999999999999996</v>
      </c>
      <c r="T43">
        <v>-1.74</v>
      </c>
      <c r="U43" s="114">
        <f t="shared" si="2"/>
        <v>-6.4</v>
      </c>
      <c r="V43" s="112">
        <f t="shared" si="3"/>
        <v>0</v>
      </c>
      <c r="Y43">
        <f>BAWANA!AW43+BAWANA!AX43</f>
        <v>-0.8</v>
      </c>
      <c r="Z43">
        <f>BAWANA!BD43+BAWANA!BE43</f>
        <v>-0.8</v>
      </c>
      <c r="AA43">
        <f>BAWANA!X43+BAWANA!Y43</f>
        <v>-0.8</v>
      </c>
      <c r="AB43">
        <f>BAWANA!AE43+BAWANA!AF43</f>
        <v>-0.8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-8</v>
      </c>
      <c r="C44">
        <f>BAWANA!C44</f>
        <v>0</v>
      </c>
      <c r="D44">
        <f>BAWANA!AL44</f>
        <v>-6.4</v>
      </c>
      <c r="E44">
        <f>BAWANA!AM44</f>
        <v>0</v>
      </c>
      <c r="F44">
        <f t="shared" si="4"/>
        <v>-6.4</v>
      </c>
      <c r="G44">
        <f t="shared" si="5"/>
        <v>-6.4</v>
      </c>
      <c r="H44" s="112"/>
      <c r="I44">
        <f>BRPL_EOD!AI44+BRPL_EOD!AJ44</f>
        <v>-2.4900000000000002</v>
      </c>
      <c r="J44">
        <f>BYPL_EOD!AI44+BYPL_EOD!AJ44</f>
        <v>-1.44</v>
      </c>
      <c r="K44">
        <f>MES_EOD!AI44+MES_EOD!AJ44</f>
        <v>-0.15</v>
      </c>
      <c r="L44">
        <f>NDMC_EOD!AI44+NDMC_EOD!AJ44</f>
        <v>-0.57999999999999996</v>
      </c>
      <c r="M44">
        <f>TPDDL_EOD!AI44+TPDDL_EOD!AJ44</f>
        <v>-1.74</v>
      </c>
      <c r="N44">
        <f t="shared" si="0"/>
        <v>-6.4</v>
      </c>
      <c r="O44" s="112">
        <f t="shared" si="1"/>
        <v>0</v>
      </c>
      <c r="P44">
        <v>-2.4900000000000002</v>
      </c>
      <c r="Q44">
        <v>-1.44</v>
      </c>
      <c r="R44">
        <v>-0.15</v>
      </c>
      <c r="S44">
        <v>-0.57999999999999996</v>
      </c>
      <c r="T44">
        <v>-1.74</v>
      </c>
      <c r="U44" s="114">
        <f t="shared" si="2"/>
        <v>-6.4</v>
      </c>
      <c r="V44" s="112">
        <f t="shared" si="3"/>
        <v>0</v>
      </c>
      <c r="Y44">
        <f>BAWANA!AW44+BAWANA!AX44</f>
        <v>-0.8</v>
      </c>
      <c r="Z44">
        <f>BAWANA!BD44+BAWANA!BE44</f>
        <v>-0.8</v>
      </c>
      <c r="AA44">
        <f>BAWANA!X44+BAWANA!Y44</f>
        <v>-0.8</v>
      </c>
      <c r="AB44">
        <f>BAWANA!AE44+BAWANA!AF44</f>
        <v>-0.8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-8</v>
      </c>
      <c r="C45">
        <f>BAWANA!C45</f>
        <v>0</v>
      </c>
      <c r="D45">
        <f>BAWANA!AL45</f>
        <v>-6.4</v>
      </c>
      <c r="E45">
        <f>BAWANA!AM45</f>
        <v>0</v>
      </c>
      <c r="F45">
        <f t="shared" si="4"/>
        <v>-6.4</v>
      </c>
      <c r="G45">
        <f t="shared" si="5"/>
        <v>-6.4</v>
      </c>
      <c r="H45" s="112"/>
      <c r="I45">
        <f>BRPL_EOD!AI45+BRPL_EOD!AJ45</f>
        <v>-2.4900000000000002</v>
      </c>
      <c r="J45">
        <f>BYPL_EOD!AI45+BYPL_EOD!AJ45</f>
        <v>-1.44</v>
      </c>
      <c r="K45">
        <f>MES_EOD!AI45+MES_EOD!AJ45</f>
        <v>-0.15</v>
      </c>
      <c r="L45">
        <f>NDMC_EOD!AI45+NDMC_EOD!AJ45</f>
        <v>-0.57999999999999996</v>
      </c>
      <c r="M45">
        <f>TPDDL_EOD!AI45+TPDDL_EOD!AJ45</f>
        <v>-1.74</v>
      </c>
      <c r="N45">
        <f t="shared" si="0"/>
        <v>-6.4</v>
      </c>
      <c r="O45" s="112">
        <f t="shared" si="1"/>
        <v>0</v>
      </c>
      <c r="P45">
        <v>-2.4900000000000002</v>
      </c>
      <c r="Q45">
        <v>-1.44</v>
      </c>
      <c r="R45">
        <v>-0.15</v>
      </c>
      <c r="S45">
        <v>-0.57999999999999996</v>
      </c>
      <c r="T45">
        <v>-1.74</v>
      </c>
      <c r="U45" s="114">
        <f t="shared" si="2"/>
        <v>-6.4</v>
      </c>
      <c r="V45" s="112">
        <f t="shared" si="3"/>
        <v>0</v>
      </c>
      <c r="Y45">
        <f>BAWANA!AW45+BAWANA!AX45</f>
        <v>-0.8</v>
      </c>
      <c r="Z45">
        <f>BAWANA!BD45+BAWANA!BE45</f>
        <v>-0.8</v>
      </c>
      <c r="AA45">
        <f>BAWANA!X45+BAWANA!Y45</f>
        <v>-0.8</v>
      </c>
      <c r="AB45">
        <f>BAWANA!AE45+BAWANA!AF45</f>
        <v>-0.8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-8</v>
      </c>
      <c r="C46">
        <f>BAWANA!C46</f>
        <v>0</v>
      </c>
      <c r="D46">
        <f>BAWANA!AL46</f>
        <v>-6.4</v>
      </c>
      <c r="E46">
        <f>BAWANA!AM46</f>
        <v>0</v>
      </c>
      <c r="F46">
        <f t="shared" si="4"/>
        <v>-6.4</v>
      </c>
      <c r="G46">
        <f t="shared" si="5"/>
        <v>-6.4</v>
      </c>
      <c r="H46" s="112"/>
      <c r="I46">
        <f>BRPL_EOD!AI46+BRPL_EOD!AJ46</f>
        <v>-2.4900000000000002</v>
      </c>
      <c r="J46">
        <f>BYPL_EOD!AI46+BYPL_EOD!AJ46</f>
        <v>-1.44</v>
      </c>
      <c r="K46">
        <f>MES_EOD!AI46+MES_EOD!AJ46</f>
        <v>-0.15</v>
      </c>
      <c r="L46">
        <f>NDMC_EOD!AI46+NDMC_EOD!AJ46</f>
        <v>-0.57999999999999996</v>
      </c>
      <c r="M46">
        <f>TPDDL_EOD!AI46+TPDDL_EOD!AJ46</f>
        <v>-1.74</v>
      </c>
      <c r="N46">
        <f t="shared" si="0"/>
        <v>-6.4</v>
      </c>
      <c r="O46" s="112">
        <f t="shared" si="1"/>
        <v>0</v>
      </c>
      <c r="P46">
        <v>-2.4900000000000002</v>
      </c>
      <c r="Q46">
        <v>-1.44</v>
      </c>
      <c r="R46">
        <v>-0.15</v>
      </c>
      <c r="S46">
        <v>-0.57999999999999996</v>
      </c>
      <c r="T46">
        <v>-1.74</v>
      </c>
      <c r="U46" s="114">
        <f t="shared" si="2"/>
        <v>-6.4</v>
      </c>
      <c r="V46" s="112">
        <f t="shared" si="3"/>
        <v>0</v>
      </c>
      <c r="Y46">
        <f>BAWANA!AW46+BAWANA!AX46</f>
        <v>-0.8</v>
      </c>
      <c r="Z46">
        <f>BAWANA!BD46+BAWANA!BE46</f>
        <v>-0.8</v>
      </c>
      <c r="AA46">
        <f>BAWANA!X46+BAWANA!Y46</f>
        <v>-0.8</v>
      </c>
      <c r="AB46">
        <f>BAWANA!AE46+BAWANA!AF46</f>
        <v>-0.8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-8</v>
      </c>
      <c r="C47">
        <f>BAWANA!C47</f>
        <v>0</v>
      </c>
      <c r="D47">
        <f>BAWANA!AL47</f>
        <v>-6.4</v>
      </c>
      <c r="E47">
        <f>BAWANA!AM47</f>
        <v>0</v>
      </c>
      <c r="F47">
        <f t="shared" si="4"/>
        <v>-6.4</v>
      </c>
      <c r="G47">
        <f t="shared" si="5"/>
        <v>-6.4</v>
      </c>
      <c r="H47" s="112"/>
      <c r="I47">
        <f>BRPL_EOD!AI47+BRPL_EOD!AJ47</f>
        <v>-2.4900000000000002</v>
      </c>
      <c r="J47">
        <f>BYPL_EOD!AI47+BYPL_EOD!AJ47</f>
        <v>-1.44</v>
      </c>
      <c r="K47">
        <f>MES_EOD!AI47+MES_EOD!AJ47</f>
        <v>-0.15</v>
      </c>
      <c r="L47">
        <f>NDMC_EOD!AI47+NDMC_EOD!AJ47</f>
        <v>-0.57999999999999996</v>
      </c>
      <c r="M47">
        <f>TPDDL_EOD!AI47+TPDDL_EOD!AJ47</f>
        <v>-1.74</v>
      </c>
      <c r="N47">
        <f t="shared" si="0"/>
        <v>-6.4</v>
      </c>
      <c r="O47" s="112">
        <f t="shared" si="1"/>
        <v>0</v>
      </c>
      <c r="P47">
        <v>-2.4900000000000002</v>
      </c>
      <c r="Q47">
        <v>-1.44</v>
      </c>
      <c r="R47">
        <v>-0.15</v>
      </c>
      <c r="S47">
        <v>-0.57999999999999996</v>
      </c>
      <c r="T47">
        <v>-1.74</v>
      </c>
      <c r="U47" s="114">
        <f t="shared" si="2"/>
        <v>-6.4</v>
      </c>
      <c r="V47" s="112">
        <f t="shared" si="3"/>
        <v>0</v>
      </c>
      <c r="Y47">
        <f>BAWANA!AW47+BAWANA!AX47</f>
        <v>-0.8</v>
      </c>
      <c r="Z47">
        <f>BAWANA!BD47+BAWANA!BE47</f>
        <v>-0.8</v>
      </c>
      <c r="AA47">
        <f>BAWANA!X47+BAWANA!Y47</f>
        <v>-0.8</v>
      </c>
      <c r="AB47">
        <f>BAWANA!AE47+BAWANA!AF47</f>
        <v>-0.8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-8</v>
      </c>
      <c r="C48">
        <f>BAWANA!C48</f>
        <v>0</v>
      </c>
      <c r="D48">
        <f>BAWANA!AL48</f>
        <v>-6.4</v>
      </c>
      <c r="E48">
        <f>BAWANA!AM48</f>
        <v>0</v>
      </c>
      <c r="F48">
        <f t="shared" si="4"/>
        <v>-6.4</v>
      </c>
      <c r="G48">
        <f t="shared" si="5"/>
        <v>-6.4</v>
      </c>
      <c r="H48" s="112"/>
      <c r="I48">
        <f>BRPL_EOD!AI48+BRPL_EOD!AJ48</f>
        <v>-2.4900000000000002</v>
      </c>
      <c r="J48">
        <f>BYPL_EOD!AI48+BYPL_EOD!AJ48</f>
        <v>-1.44</v>
      </c>
      <c r="K48">
        <f>MES_EOD!AI48+MES_EOD!AJ48</f>
        <v>-0.15</v>
      </c>
      <c r="L48">
        <f>NDMC_EOD!AI48+NDMC_EOD!AJ48</f>
        <v>-0.57999999999999996</v>
      </c>
      <c r="M48">
        <f>TPDDL_EOD!AI48+TPDDL_EOD!AJ48</f>
        <v>-1.74</v>
      </c>
      <c r="N48">
        <f t="shared" si="0"/>
        <v>-6.4</v>
      </c>
      <c r="O48" s="112">
        <f t="shared" si="1"/>
        <v>0</v>
      </c>
      <c r="P48">
        <v>-2.4900000000000002</v>
      </c>
      <c r="Q48">
        <v>-1.44</v>
      </c>
      <c r="R48">
        <v>-0.15</v>
      </c>
      <c r="S48">
        <v>-0.57999999999999996</v>
      </c>
      <c r="T48">
        <v>-1.74</v>
      </c>
      <c r="U48" s="114">
        <f t="shared" si="2"/>
        <v>-6.4</v>
      </c>
      <c r="V48" s="112">
        <f t="shared" si="3"/>
        <v>0</v>
      </c>
      <c r="Y48">
        <f>BAWANA!AW48+BAWANA!AX48</f>
        <v>-0.8</v>
      </c>
      <c r="Z48">
        <f>BAWANA!BD48+BAWANA!BE48</f>
        <v>-0.8</v>
      </c>
      <c r="AA48">
        <f>BAWANA!X48+BAWANA!Y48</f>
        <v>-0.8</v>
      </c>
      <c r="AB48">
        <f>BAWANA!AE48+BAWANA!AF48</f>
        <v>-0.8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-8</v>
      </c>
      <c r="C49">
        <f>BAWANA!C49</f>
        <v>0</v>
      </c>
      <c r="D49">
        <f>BAWANA!AL49</f>
        <v>-6.4</v>
      </c>
      <c r="E49">
        <f>BAWANA!AM49</f>
        <v>0</v>
      </c>
      <c r="F49">
        <f t="shared" si="4"/>
        <v>-6.4</v>
      </c>
      <c r="G49">
        <f t="shared" si="5"/>
        <v>-6.4</v>
      </c>
      <c r="H49" s="112"/>
      <c r="I49">
        <f>BRPL_EOD!AI49+BRPL_EOD!AJ49</f>
        <v>-2.4900000000000002</v>
      </c>
      <c r="J49">
        <f>BYPL_EOD!AI49+BYPL_EOD!AJ49</f>
        <v>-1.44</v>
      </c>
      <c r="K49">
        <f>MES_EOD!AI49+MES_EOD!AJ49</f>
        <v>-0.15</v>
      </c>
      <c r="L49">
        <f>NDMC_EOD!AI49+NDMC_EOD!AJ49</f>
        <v>-0.57999999999999996</v>
      </c>
      <c r="M49">
        <f>TPDDL_EOD!AI49+TPDDL_EOD!AJ49</f>
        <v>-1.74</v>
      </c>
      <c r="N49">
        <f t="shared" si="0"/>
        <v>-6.4</v>
      </c>
      <c r="O49" s="112">
        <f t="shared" si="1"/>
        <v>0</v>
      </c>
      <c r="P49">
        <v>-2.4900000000000002</v>
      </c>
      <c r="Q49">
        <v>-1.44</v>
      </c>
      <c r="R49">
        <v>-0.15</v>
      </c>
      <c r="S49">
        <v>-0.57999999999999996</v>
      </c>
      <c r="T49">
        <v>-1.74</v>
      </c>
      <c r="U49" s="114">
        <f t="shared" si="2"/>
        <v>-6.4</v>
      </c>
      <c r="V49" s="112">
        <f t="shared" si="3"/>
        <v>0</v>
      </c>
      <c r="Y49">
        <f>BAWANA!AW49+BAWANA!AX49</f>
        <v>-0.8</v>
      </c>
      <c r="Z49">
        <f>BAWANA!BD49+BAWANA!BE49</f>
        <v>-0.8</v>
      </c>
      <c r="AA49">
        <f>BAWANA!X49+BAWANA!Y49</f>
        <v>-0.8</v>
      </c>
      <c r="AB49">
        <f>BAWANA!AE49+BAWANA!AF49</f>
        <v>-0.8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-8</v>
      </c>
      <c r="C50">
        <f>BAWANA!C50</f>
        <v>0</v>
      </c>
      <c r="D50">
        <f>BAWANA!AL50</f>
        <v>-6.4</v>
      </c>
      <c r="E50">
        <f>BAWANA!AM50</f>
        <v>0</v>
      </c>
      <c r="F50">
        <f t="shared" si="4"/>
        <v>-6.4</v>
      </c>
      <c r="G50">
        <f t="shared" si="5"/>
        <v>-6.4</v>
      </c>
      <c r="H50" s="112"/>
      <c r="I50">
        <f>BRPL_EOD!AI50+BRPL_EOD!AJ50</f>
        <v>-2.4900000000000002</v>
      </c>
      <c r="J50">
        <f>BYPL_EOD!AI50+BYPL_EOD!AJ50</f>
        <v>-1.44</v>
      </c>
      <c r="K50">
        <f>MES_EOD!AI50+MES_EOD!AJ50</f>
        <v>-0.15</v>
      </c>
      <c r="L50">
        <f>NDMC_EOD!AI50+NDMC_EOD!AJ50</f>
        <v>-0.57999999999999996</v>
      </c>
      <c r="M50">
        <f>TPDDL_EOD!AI50+TPDDL_EOD!AJ50</f>
        <v>-1.74</v>
      </c>
      <c r="N50">
        <f t="shared" si="0"/>
        <v>-6.4</v>
      </c>
      <c r="O50" s="112">
        <f t="shared" si="1"/>
        <v>0</v>
      </c>
      <c r="P50">
        <v>-2.4900000000000002</v>
      </c>
      <c r="Q50">
        <v>-1.44</v>
      </c>
      <c r="R50">
        <v>-0.15</v>
      </c>
      <c r="S50">
        <v>-0.57999999999999996</v>
      </c>
      <c r="T50">
        <v>-1.74</v>
      </c>
      <c r="U50" s="114">
        <f t="shared" si="2"/>
        <v>-6.4</v>
      </c>
      <c r="V50" s="112">
        <f t="shared" si="3"/>
        <v>0</v>
      </c>
      <c r="Y50">
        <f>BAWANA!AW50+BAWANA!AX50</f>
        <v>-0.8</v>
      </c>
      <c r="Z50">
        <f>BAWANA!BD50+BAWANA!BE50</f>
        <v>-0.8</v>
      </c>
      <c r="AA50">
        <f>BAWANA!X50+BAWANA!Y50</f>
        <v>-0.8</v>
      </c>
      <c r="AB50">
        <f>BAWANA!AE50+BAWANA!AF50</f>
        <v>-0.8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-8</v>
      </c>
      <c r="C51">
        <f>BAWANA!C51</f>
        <v>0</v>
      </c>
      <c r="D51">
        <f>BAWANA!AL51</f>
        <v>-6.4</v>
      </c>
      <c r="E51">
        <f>BAWANA!AM51</f>
        <v>0</v>
      </c>
      <c r="F51">
        <f t="shared" si="4"/>
        <v>-6.4</v>
      </c>
      <c r="G51">
        <f t="shared" si="5"/>
        <v>-6.4</v>
      </c>
      <c r="H51" s="112"/>
      <c r="I51">
        <f>BRPL_EOD!AI51+BRPL_EOD!AJ51</f>
        <v>-2.4900000000000002</v>
      </c>
      <c r="J51">
        <f>BYPL_EOD!AI51+BYPL_EOD!AJ51</f>
        <v>-1.44</v>
      </c>
      <c r="K51">
        <f>MES_EOD!AI51+MES_EOD!AJ51</f>
        <v>-0.15</v>
      </c>
      <c r="L51">
        <f>NDMC_EOD!AI51+NDMC_EOD!AJ51</f>
        <v>-0.57999999999999996</v>
      </c>
      <c r="M51">
        <f>TPDDL_EOD!AI51+TPDDL_EOD!AJ51</f>
        <v>-1.74</v>
      </c>
      <c r="N51">
        <f t="shared" si="0"/>
        <v>-6.4</v>
      </c>
      <c r="O51" s="112">
        <f t="shared" si="1"/>
        <v>0</v>
      </c>
      <c r="P51">
        <v>-2.4900000000000002</v>
      </c>
      <c r="Q51">
        <v>-1.44</v>
      </c>
      <c r="R51">
        <v>-0.15</v>
      </c>
      <c r="S51">
        <v>-0.57999999999999996</v>
      </c>
      <c r="T51">
        <v>-1.74</v>
      </c>
      <c r="U51" s="114">
        <f t="shared" si="2"/>
        <v>-6.4</v>
      </c>
      <c r="V51" s="112">
        <f t="shared" si="3"/>
        <v>0</v>
      </c>
      <c r="Y51">
        <f>BAWANA!AW51+BAWANA!AX51</f>
        <v>-0.8</v>
      </c>
      <c r="Z51">
        <f>BAWANA!BD51+BAWANA!BE51</f>
        <v>-0.8</v>
      </c>
      <c r="AA51">
        <f>BAWANA!X51+BAWANA!Y51</f>
        <v>-0.8</v>
      </c>
      <c r="AB51">
        <f>BAWANA!AE51+BAWANA!AF51</f>
        <v>-0.8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-8</v>
      </c>
      <c r="C52">
        <f>BAWANA!C52</f>
        <v>0</v>
      </c>
      <c r="D52">
        <f>BAWANA!AL52</f>
        <v>-6.4</v>
      </c>
      <c r="E52">
        <f>BAWANA!AM52</f>
        <v>0</v>
      </c>
      <c r="F52">
        <f t="shared" si="4"/>
        <v>-6.4</v>
      </c>
      <c r="G52">
        <f t="shared" si="5"/>
        <v>-6.4</v>
      </c>
      <c r="H52" s="112"/>
      <c r="I52">
        <f>BRPL_EOD!AI52+BRPL_EOD!AJ52</f>
        <v>-2.4900000000000002</v>
      </c>
      <c r="J52">
        <f>BYPL_EOD!AI52+BYPL_EOD!AJ52</f>
        <v>-1.44</v>
      </c>
      <c r="K52">
        <f>MES_EOD!AI52+MES_EOD!AJ52</f>
        <v>-0.15</v>
      </c>
      <c r="L52">
        <f>NDMC_EOD!AI52+NDMC_EOD!AJ52</f>
        <v>-0.57999999999999996</v>
      </c>
      <c r="M52">
        <f>TPDDL_EOD!AI52+TPDDL_EOD!AJ52</f>
        <v>-1.74</v>
      </c>
      <c r="N52">
        <f t="shared" si="0"/>
        <v>-6.4</v>
      </c>
      <c r="O52" s="112">
        <f t="shared" si="1"/>
        <v>0</v>
      </c>
      <c r="P52">
        <v>-2.4900000000000002</v>
      </c>
      <c r="Q52">
        <v>-1.44</v>
      </c>
      <c r="R52">
        <v>-0.15</v>
      </c>
      <c r="S52">
        <v>-0.57999999999999996</v>
      </c>
      <c r="T52">
        <v>-1.74</v>
      </c>
      <c r="U52" s="114">
        <f t="shared" si="2"/>
        <v>-6.4</v>
      </c>
      <c r="V52" s="112">
        <f t="shared" si="3"/>
        <v>0</v>
      </c>
      <c r="Y52">
        <f>BAWANA!AW52+BAWANA!AX52</f>
        <v>-0.8</v>
      </c>
      <c r="Z52">
        <f>BAWANA!BD52+BAWANA!BE52</f>
        <v>-0.8</v>
      </c>
      <c r="AA52">
        <f>BAWANA!X52+BAWANA!Y52</f>
        <v>-0.8</v>
      </c>
      <c r="AB52">
        <f>BAWANA!AE52+BAWANA!AF52</f>
        <v>-0.8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290</v>
      </c>
      <c r="C53">
        <f>BAWANA!C53</f>
        <v>30</v>
      </c>
      <c r="D53">
        <f>BAWANA!AL53</f>
        <v>0</v>
      </c>
      <c r="E53">
        <f>BAWANA!AM53</f>
        <v>24</v>
      </c>
      <c r="F53">
        <f t="shared" si="4"/>
        <v>256</v>
      </c>
      <c r="G53">
        <f t="shared" si="5"/>
        <v>24</v>
      </c>
      <c r="H53" s="112"/>
      <c r="I53">
        <f>BRPL_EOD!AI53+BRPL_EOD!AJ53</f>
        <v>9.34</v>
      </c>
      <c r="J53">
        <f>BYPL_EOD!AI53+BYPL_EOD!AJ53</f>
        <v>5.4</v>
      </c>
      <c r="K53">
        <f>MES_EOD!AI53+MES_EOD!AJ53</f>
        <v>0.55000000000000004</v>
      </c>
      <c r="L53">
        <f>NDMC_EOD!AI53+NDMC_EOD!AJ53</f>
        <v>2.19</v>
      </c>
      <c r="M53">
        <f>TPDDL_EOD!AI53+TPDDL_EOD!AJ53</f>
        <v>6.53</v>
      </c>
      <c r="N53">
        <f t="shared" si="0"/>
        <v>24.01</v>
      </c>
      <c r="O53" s="112">
        <f t="shared" si="1"/>
        <v>-1.0000000000001563E-2</v>
      </c>
      <c r="P53">
        <v>9.3361099541857548</v>
      </c>
      <c r="Q53">
        <v>5.3977509371095378</v>
      </c>
      <c r="R53">
        <v>0.54977092877967515</v>
      </c>
      <c r="S53">
        <v>2.1890878800499789</v>
      </c>
      <c r="T53">
        <v>6.5272802998750521</v>
      </c>
      <c r="U53" s="114">
        <f t="shared" si="2"/>
        <v>24</v>
      </c>
      <c r="V53" s="112">
        <f t="shared" si="3"/>
        <v>0</v>
      </c>
      <c r="Y53">
        <f>BAWANA!AW53+BAWANA!AX53</f>
        <v>3</v>
      </c>
      <c r="Z53">
        <f>BAWANA!BD53+BAWANA!BE53</f>
        <v>3</v>
      </c>
      <c r="AA53">
        <f>BAWANA!X53+BAWANA!Y53</f>
        <v>3</v>
      </c>
      <c r="AB53">
        <f>BAWANA!AE53+BAWANA!AF53</f>
        <v>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290</v>
      </c>
      <c r="C54">
        <f>BAWANA!C54</f>
        <v>30</v>
      </c>
      <c r="D54">
        <f>BAWANA!AL54</f>
        <v>0</v>
      </c>
      <c r="E54">
        <f>BAWANA!AM54</f>
        <v>24</v>
      </c>
      <c r="F54">
        <f t="shared" si="4"/>
        <v>256</v>
      </c>
      <c r="G54">
        <f t="shared" si="5"/>
        <v>24</v>
      </c>
      <c r="H54" s="112"/>
      <c r="I54">
        <f>BRPL_EOD!AI54+BRPL_EOD!AJ54</f>
        <v>9.34</v>
      </c>
      <c r="J54">
        <f>BYPL_EOD!AI54+BYPL_EOD!AJ54</f>
        <v>5.4</v>
      </c>
      <c r="K54">
        <f>MES_EOD!AI54+MES_EOD!AJ54</f>
        <v>0.55000000000000004</v>
      </c>
      <c r="L54">
        <f>NDMC_EOD!AI54+NDMC_EOD!AJ54</f>
        <v>2.19</v>
      </c>
      <c r="M54">
        <f>TPDDL_EOD!AI54+TPDDL_EOD!AJ54</f>
        <v>6.53</v>
      </c>
      <c r="N54">
        <f t="shared" si="0"/>
        <v>24.01</v>
      </c>
      <c r="O54" s="112">
        <f t="shared" si="1"/>
        <v>-1.0000000000001563E-2</v>
      </c>
      <c r="P54">
        <v>9.3361099541857548</v>
      </c>
      <c r="Q54">
        <v>5.3977509371095378</v>
      </c>
      <c r="R54">
        <v>0.54977092877967515</v>
      </c>
      <c r="S54">
        <v>2.1890878800499789</v>
      </c>
      <c r="T54">
        <v>6.5272802998750521</v>
      </c>
      <c r="U54" s="114">
        <f t="shared" si="2"/>
        <v>24</v>
      </c>
      <c r="V54" s="112">
        <f t="shared" si="3"/>
        <v>0</v>
      </c>
      <c r="Y54">
        <f>BAWANA!AW54+BAWANA!AX54</f>
        <v>3</v>
      </c>
      <c r="Z54">
        <f>BAWANA!BD54+BAWANA!BE54</f>
        <v>3</v>
      </c>
      <c r="AA54">
        <f>BAWANA!X54+BAWANA!Y54</f>
        <v>3</v>
      </c>
      <c r="AB54">
        <f>BAWANA!AE54+BAWANA!AF54</f>
        <v>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58.800000000000004</v>
      </c>
      <c r="E55">
        <f>BAWANA!AM55</f>
        <v>0</v>
      </c>
      <c r="F55">
        <f t="shared" si="4"/>
        <v>256</v>
      </c>
      <c r="G55">
        <f t="shared" si="5"/>
        <v>58.800000000000004</v>
      </c>
      <c r="H55" s="112"/>
      <c r="I55">
        <f>BRPL_EOD!AI55+BRPL_EOD!AJ55</f>
        <v>24.85</v>
      </c>
      <c r="J55">
        <f>BYPL_EOD!AI55+BYPL_EOD!AJ55</f>
        <v>15.91</v>
      </c>
      <c r="K55">
        <f>MES_EOD!AI55+MES_EOD!AJ55</f>
        <v>1.66</v>
      </c>
      <c r="L55">
        <f>NDMC_EOD!AI55+NDMC_EOD!AJ55</f>
        <v>-0.19</v>
      </c>
      <c r="M55">
        <f>TPDDL_EOD!AI55+TPDDL_EOD!AJ55</f>
        <v>16.57</v>
      </c>
      <c r="N55">
        <f t="shared" si="0"/>
        <v>58.800000000000004</v>
      </c>
      <c r="O55" s="112">
        <f t="shared" si="1"/>
        <v>0</v>
      </c>
      <c r="P55">
        <v>24.85</v>
      </c>
      <c r="Q55">
        <v>15.91</v>
      </c>
      <c r="R55">
        <v>1.66</v>
      </c>
      <c r="S55">
        <v>-0.19</v>
      </c>
      <c r="T55">
        <v>16.57</v>
      </c>
      <c r="U55" s="114">
        <f t="shared" si="2"/>
        <v>58.800000000000004</v>
      </c>
      <c r="V55" s="112">
        <f t="shared" si="3"/>
        <v>0</v>
      </c>
      <c r="Y55">
        <f>BAWANA!AW55+BAWANA!AX55</f>
        <v>10.6</v>
      </c>
      <c r="Z55">
        <f>BAWANA!BD55+BAWANA!BE55</f>
        <v>10.6</v>
      </c>
      <c r="AA55">
        <f>BAWANA!X55+BAWANA!Y55</f>
        <v>10.6</v>
      </c>
      <c r="AB55">
        <f>BAWANA!AE55+BAWANA!AF55</f>
        <v>10.6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95.539999999999992</v>
      </c>
      <c r="E56">
        <f>BAWANA!AM56</f>
        <v>0</v>
      </c>
      <c r="F56">
        <f t="shared" si="4"/>
        <v>256</v>
      </c>
      <c r="G56">
        <f t="shared" si="5"/>
        <v>95.539999999999992</v>
      </c>
      <c r="H56" s="112"/>
      <c r="I56">
        <f>BRPL_EOD!AI56+BRPL_EOD!AJ56</f>
        <v>40.39</v>
      </c>
      <c r="J56">
        <f>BYPL_EOD!AI56+BYPL_EOD!AJ56</f>
        <v>25.85</v>
      </c>
      <c r="K56">
        <f>MES_EOD!AI56+MES_EOD!AJ56</f>
        <v>2.69</v>
      </c>
      <c r="L56">
        <f>NDMC_EOD!AI56+NDMC_EOD!AJ56</f>
        <v>-0.31</v>
      </c>
      <c r="M56">
        <f>TPDDL_EOD!AI56+TPDDL_EOD!AJ56</f>
        <v>26.92</v>
      </c>
      <c r="N56">
        <f t="shared" si="0"/>
        <v>95.54</v>
      </c>
      <c r="O56" s="112">
        <f t="shared" si="1"/>
        <v>0</v>
      </c>
      <c r="P56">
        <v>40.389999999999993</v>
      </c>
      <c r="Q56">
        <v>25.849999999999998</v>
      </c>
      <c r="R56">
        <v>2.6899999999999995</v>
      </c>
      <c r="S56">
        <v>-0.30999999999999994</v>
      </c>
      <c r="T56">
        <v>26.919999999999998</v>
      </c>
      <c r="U56" s="114">
        <f t="shared" si="2"/>
        <v>95.539999999999992</v>
      </c>
      <c r="V56" s="112">
        <f t="shared" si="3"/>
        <v>0</v>
      </c>
      <c r="Y56">
        <f>BAWANA!AW56+BAWANA!AX56</f>
        <v>17.23</v>
      </c>
      <c r="Z56">
        <f>BAWANA!BD56+BAWANA!BE56</f>
        <v>17.23</v>
      </c>
      <c r="AA56">
        <f>BAWANA!X56+BAWANA!Y56</f>
        <v>17.23</v>
      </c>
      <c r="AB56">
        <f>BAWANA!AE56+BAWANA!AF56</f>
        <v>17.23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154.32</v>
      </c>
      <c r="E57">
        <f>BAWANA!AM57</f>
        <v>0</v>
      </c>
      <c r="F57">
        <f t="shared" si="4"/>
        <v>256</v>
      </c>
      <c r="G57">
        <f t="shared" si="5"/>
        <v>154.32</v>
      </c>
      <c r="H57" s="112"/>
      <c r="I57">
        <f>BRPL_EOD!AI57+BRPL_EOD!AJ57</f>
        <v>65.239999999999995</v>
      </c>
      <c r="J57">
        <f>BYPL_EOD!AI57+BYPL_EOD!AJ57</f>
        <v>41.75</v>
      </c>
      <c r="K57">
        <f>MES_EOD!AI57+MES_EOD!AJ57</f>
        <v>4.3499999999999996</v>
      </c>
      <c r="L57">
        <f>NDMC_EOD!AI57+NDMC_EOD!AJ57</f>
        <v>-0.51</v>
      </c>
      <c r="M57">
        <f>TPDDL_EOD!AI57+TPDDL_EOD!AJ57</f>
        <v>43.49</v>
      </c>
      <c r="N57">
        <f t="shared" si="0"/>
        <v>154.32</v>
      </c>
      <c r="O57" s="112">
        <f t="shared" si="1"/>
        <v>0</v>
      </c>
      <c r="P57">
        <v>65.239999999999995</v>
      </c>
      <c r="Q57">
        <v>41.75</v>
      </c>
      <c r="R57">
        <v>4.3499999999999996</v>
      </c>
      <c r="S57">
        <v>-0.51</v>
      </c>
      <c r="T57">
        <v>43.49</v>
      </c>
      <c r="U57" s="114">
        <f t="shared" si="2"/>
        <v>154.32</v>
      </c>
      <c r="V57" s="112">
        <f t="shared" si="3"/>
        <v>0</v>
      </c>
      <c r="Y57">
        <f>BAWANA!AW57+BAWANA!AX57</f>
        <v>27.84</v>
      </c>
      <c r="Z57">
        <f>BAWANA!BD57+BAWANA!BE57</f>
        <v>27.84</v>
      </c>
      <c r="AA57">
        <f>BAWANA!X57+BAWANA!Y57</f>
        <v>27.84</v>
      </c>
      <c r="AB57">
        <f>BAWANA!AE57+BAWANA!AF57</f>
        <v>27.84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79.14</v>
      </c>
      <c r="J58">
        <f>BYPL_EOD!AI58+BYPL_EOD!AJ58</f>
        <v>48</v>
      </c>
      <c r="K58">
        <f>MES_EOD!AI58+MES_EOD!AJ58</f>
        <v>5</v>
      </c>
      <c r="L58">
        <f>NDMC_EOD!AI58+NDMC_EOD!AJ58</f>
        <v>18.55</v>
      </c>
      <c r="M58">
        <f>TPDDL_EOD!AI58+TPDDL_EOD!AJ58</f>
        <v>55.31</v>
      </c>
      <c r="N58">
        <f t="shared" si="0"/>
        <v>206</v>
      </c>
      <c r="O58" s="112">
        <f t="shared" si="1"/>
        <v>0</v>
      </c>
      <c r="P58">
        <v>79.14</v>
      </c>
      <c r="Q58">
        <v>48</v>
      </c>
      <c r="R58">
        <v>5</v>
      </c>
      <c r="S58">
        <v>18.55</v>
      </c>
      <c r="T58">
        <v>55.31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12"/>
      <c r="I59">
        <f>BRPL_EOD!AI59+BRPL_EOD!AJ59</f>
        <v>79.14</v>
      </c>
      <c r="J59">
        <f>BYPL_EOD!AI59+BYPL_EOD!AJ59</f>
        <v>48</v>
      </c>
      <c r="K59">
        <f>MES_EOD!AI59+MES_EOD!AJ59</f>
        <v>5</v>
      </c>
      <c r="L59">
        <f>NDMC_EOD!AI59+NDMC_EOD!AJ59</f>
        <v>18.55</v>
      </c>
      <c r="M59">
        <f>TPDDL_EOD!AI59+TPDDL_EOD!AJ59</f>
        <v>55.31</v>
      </c>
      <c r="N59">
        <f t="shared" si="0"/>
        <v>206</v>
      </c>
      <c r="O59" s="112">
        <f t="shared" si="1"/>
        <v>0</v>
      </c>
      <c r="P59">
        <v>79.14</v>
      </c>
      <c r="Q59">
        <v>48</v>
      </c>
      <c r="R59">
        <v>5</v>
      </c>
      <c r="S59">
        <v>18.55</v>
      </c>
      <c r="T59">
        <v>55.31</v>
      </c>
      <c r="U59" s="114">
        <f t="shared" si="2"/>
        <v>206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12"/>
      <c r="I60">
        <f>BRPL_EOD!AI60+BRPL_EOD!AJ60</f>
        <v>79.14</v>
      </c>
      <c r="J60">
        <f>BYPL_EOD!AI60+BYPL_EOD!AJ60</f>
        <v>48</v>
      </c>
      <c r="K60">
        <f>MES_EOD!AI60+MES_EOD!AJ60</f>
        <v>5</v>
      </c>
      <c r="L60">
        <f>NDMC_EOD!AI60+NDMC_EOD!AJ60</f>
        <v>18.55</v>
      </c>
      <c r="M60">
        <f>TPDDL_EOD!AI60+TPDDL_EOD!AJ60</f>
        <v>55.31</v>
      </c>
      <c r="N60">
        <f t="shared" si="0"/>
        <v>206</v>
      </c>
      <c r="O60" s="112">
        <f t="shared" si="1"/>
        <v>0</v>
      </c>
      <c r="P60">
        <v>79.14</v>
      </c>
      <c r="Q60">
        <v>48</v>
      </c>
      <c r="R60">
        <v>5</v>
      </c>
      <c r="S60">
        <v>18.55</v>
      </c>
      <c r="T60">
        <v>55.31</v>
      </c>
      <c r="U60" s="114">
        <f t="shared" si="2"/>
        <v>206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12"/>
      <c r="I61">
        <f>BRPL_EOD!AI61+BRPL_EOD!AJ61</f>
        <v>79.14</v>
      </c>
      <c r="J61">
        <f>BYPL_EOD!AI61+BYPL_EOD!AJ61</f>
        <v>48</v>
      </c>
      <c r="K61">
        <f>MES_EOD!AI61+MES_EOD!AJ61</f>
        <v>5</v>
      </c>
      <c r="L61">
        <f>NDMC_EOD!AI61+NDMC_EOD!AJ61</f>
        <v>18.55</v>
      </c>
      <c r="M61">
        <f>TPDDL_EOD!AI61+TPDDL_EOD!AJ61</f>
        <v>55.31</v>
      </c>
      <c r="N61">
        <f t="shared" si="0"/>
        <v>206</v>
      </c>
      <c r="O61" s="112">
        <f t="shared" si="1"/>
        <v>0</v>
      </c>
      <c r="P61">
        <v>79.14</v>
      </c>
      <c r="Q61">
        <v>48</v>
      </c>
      <c r="R61">
        <v>5</v>
      </c>
      <c r="S61">
        <v>18.55</v>
      </c>
      <c r="T61">
        <v>55.31</v>
      </c>
      <c r="U61" s="114">
        <f t="shared" si="2"/>
        <v>206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12"/>
      <c r="I62">
        <f>BRPL_EOD!AI62+BRPL_EOD!AJ62</f>
        <v>79.14</v>
      </c>
      <c r="J62">
        <f>BYPL_EOD!AI62+BYPL_EOD!AJ62</f>
        <v>48</v>
      </c>
      <c r="K62">
        <f>MES_EOD!AI62+MES_EOD!AJ62</f>
        <v>5</v>
      </c>
      <c r="L62">
        <f>NDMC_EOD!AI62+NDMC_EOD!AJ62</f>
        <v>18.55</v>
      </c>
      <c r="M62">
        <f>TPDDL_EOD!AI62+TPDDL_EOD!AJ62</f>
        <v>55.31</v>
      </c>
      <c r="N62">
        <f t="shared" si="0"/>
        <v>206</v>
      </c>
      <c r="O62" s="112">
        <f t="shared" si="1"/>
        <v>0</v>
      </c>
      <c r="P62">
        <v>79.14</v>
      </c>
      <c r="Q62">
        <v>48</v>
      </c>
      <c r="R62">
        <v>5</v>
      </c>
      <c r="S62">
        <v>18.55</v>
      </c>
      <c r="T62">
        <v>55.31</v>
      </c>
      <c r="U62" s="114">
        <f t="shared" si="2"/>
        <v>206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12"/>
      <c r="I63">
        <f>BRPL_EOD!AI63+BRPL_EOD!AJ63</f>
        <v>79.14</v>
      </c>
      <c r="J63">
        <f>BYPL_EOD!AI63+BYPL_EOD!AJ63</f>
        <v>48</v>
      </c>
      <c r="K63">
        <f>MES_EOD!AI63+MES_EOD!AJ63</f>
        <v>5</v>
      </c>
      <c r="L63">
        <f>NDMC_EOD!AI63+NDMC_EOD!AJ63</f>
        <v>18.55</v>
      </c>
      <c r="M63">
        <f>TPDDL_EOD!AI63+TPDDL_EOD!AJ63</f>
        <v>55.31</v>
      </c>
      <c r="N63">
        <f t="shared" si="0"/>
        <v>206</v>
      </c>
      <c r="O63" s="112">
        <f t="shared" si="1"/>
        <v>0</v>
      </c>
      <c r="P63">
        <v>79.14</v>
      </c>
      <c r="Q63">
        <v>48</v>
      </c>
      <c r="R63">
        <v>5</v>
      </c>
      <c r="S63">
        <v>18.55</v>
      </c>
      <c r="T63">
        <v>55.31</v>
      </c>
      <c r="U63" s="114">
        <f t="shared" si="2"/>
        <v>206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12"/>
      <c r="I64">
        <f>BRPL_EOD!AI64+BRPL_EOD!AJ64</f>
        <v>79.14</v>
      </c>
      <c r="J64">
        <f>BYPL_EOD!AI64+BYPL_EOD!AJ64</f>
        <v>48</v>
      </c>
      <c r="K64">
        <f>MES_EOD!AI64+MES_EOD!AJ64</f>
        <v>5</v>
      </c>
      <c r="L64">
        <f>NDMC_EOD!AI64+NDMC_EOD!AJ64</f>
        <v>18.55</v>
      </c>
      <c r="M64">
        <f>TPDDL_EOD!AI64+TPDDL_EOD!AJ64</f>
        <v>55.31</v>
      </c>
      <c r="N64">
        <f t="shared" si="0"/>
        <v>206</v>
      </c>
      <c r="O64" s="112">
        <f t="shared" si="1"/>
        <v>0</v>
      </c>
      <c r="P64">
        <v>79.14</v>
      </c>
      <c r="Q64">
        <v>48</v>
      </c>
      <c r="R64">
        <v>5</v>
      </c>
      <c r="S64">
        <v>18.55</v>
      </c>
      <c r="T64">
        <v>55.31</v>
      </c>
      <c r="U64" s="114">
        <f t="shared" si="2"/>
        <v>206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252</v>
      </c>
      <c r="E65">
        <f>BAWANA!AM65</f>
        <v>0</v>
      </c>
      <c r="F65">
        <f t="shared" si="4"/>
        <v>256</v>
      </c>
      <c r="G65">
        <f t="shared" si="5"/>
        <v>252</v>
      </c>
      <c r="H65" s="112"/>
      <c r="I65">
        <f>BRPL_EOD!AI65+BRPL_EOD!AJ65</f>
        <v>151.18</v>
      </c>
      <c r="J65">
        <f>BYPL_EOD!AI65+BYPL_EOD!AJ65</f>
        <v>47.25</v>
      </c>
      <c r="K65">
        <f>MES_EOD!AI65+MES_EOD!AJ65</f>
        <v>4.92</v>
      </c>
      <c r="L65">
        <f>NDMC_EOD!AI65+NDMC_EOD!AJ65</f>
        <v>-0.56999999999999995</v>
      </c>
      <c r="M65">
        <f>TPDDL_EOD!AI65+TPDDL_EOD!AJ65</f>
        <v>49.22</v>
      </c>
      <c r="N65">
        <f t="shared" si="0"/>
        <v>252</v>
      </c>
      <c r="O65" s="112">
        <f t="shared" si="1"/>
        <v>0</v>
      </c>
      <c r="P65">
        <v>151.18</v>
      </c>
      <c r="Q65">
        <v>47.25</v>
      </c>
      <c r="R65">
        <v>4.92</v>
      </c>
      <c r="S65">
        <v>-0.56999999999999995</v>
      </c>
      <c r="T65">
        <v>49.22</v>
      </c>
      <c r="U65" s="114">
        <f t="shared" si="2"/>
        <v>252</v>
      </c>
      <c r="V65" s="112">
        <f t="shared" si="3"/>
        <v>0</v>
      </c>
      <c r="Y65">
        <f>BAWANA!AW65+BAWANA!AX65</f>
        <v>31.5</v>
      </c>
      <c r="Z65">
        <f>BAWANA!BD65+BAWANA!BE65</f>
        <v>31.5</v>
      </c>
      <c r="AA65">
        <f>BAWANA!X65+BAWANA!Y65</f>
        <v>31.5</v>
      </c>
      <c r="AB65">
        <f>BAWANA!AE65+BAWANA!AF65</f>
        <v>31.5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252</v>
      </c>
      <c r="E66">
        <f>BAWANA!AM66</f>
        <v>0</v>
      </c>
      <c r="F66">
        <f t="shared" si="4"/>
        <v>256</v>
      </c>
      <c r="G66">
        <f t="shared" si="5"/>
        <v>252</v>
      </c>
      <c r="H66" s="112"/>
      <c r="I66">
        <f>BRPL_EOD!AI66+BRPL_EOD!AJ66</f>
        <v>151.18</v>
      </c>
      <c r="J66">
        <f>BYPL_EOD!AI66+BYPL_EOD!AJ66</f>
        <v>47.25</v>
      </c>
      <c r="K66">
        <f>MES_EOD!AI66+MES_EOD!AJ66</f>
        <v>4.92</v>
      </c>
      <c r="L66">
        <f>NDMC_EOD!AI66+NDMC_EOD!AJ66</f>
        <v>-0.56999999999999995</v>
      </c>
      <c r="M66">
        <f>TPDDL_EOD!AI66+TPDDL_EOD!AJ66</f>
        <v>49.22</v>
      </c>
      <c r="N66">
        <f t="shared" si="0"/>
        <v>252</v>
      </c>
      <c r="O66" s="112">
        <f t="shared" si="1"/>
        <v>0</v>
      </c>
      <c r="P66">
        <v>151.18</v>
      </c>
      <c r="Q66">
        <v>47.25</v>
      </c>
      <c r="R66">
        <v>4.92</v>
      </c>
      <c r="S66">
        <v>-0.56999999999999995</v>
      </c>
      <c r="T66">
        <v>49.22</v>
      </c>
      <c r="U66" s="114">
        <f t="shared" si="2"/>
        <v>252</v>
      </c>
      <c r="V66" s="112">
        <f t="shared" si="3"/>
        <v>0</v>
      </c>
      <c r="Y66">
        <f>BAWANA!AW66+BAWANA!AX66</f>
        <v>31.5</v>
      </c>
      <c r="Z66">
        <f>BAWANA!BD66+BAWANA!BE66</f>
        <v>31.5</v>
      </c>
      <c r="AA66">
        <f>BAWANA!X66+BAWANA!Y66</f>
        <v>31.5</v>
      </c>
      <c r="AB66">
        <f>BAWANA!AE66+BAWANA!AF66</f>
        <v>31.5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252</v>
      </c>
      <c r="E67">
        <f>BAWANA!AM67</f>
        <v>0</v>
      </c>
      <c r="F67">
        <f t="shared" si="4"/>
        <v>256</v>
      </c>
      <c r="G67">
        <f t="shared" si="5"/>
        <v>252</v>
      </c>
      <c r="H67" s="112"/>
      <c r="I67">
        <f>BRPL_EOD!AI67+BRPL_EOD!AJ67</f>
        <v>151.18</v>
      </c>
      <c r="J67">
        <f>BYPL_EOD!AI67+BYPL_EOD!AJ67</f>
        <v>47.25</v>
      </c>
      <c r="K67">
        <f>MES_EOD!AI67+MES_EOD!AJ67</f>
        <v>4.92</v>
      </c>
      <c r="L67">
        <f>NDMC_EOD!AI67+NDMC_EOD!AJ67</f>
        <v>-0.56999999999999995</v>
      </c>
      <c r="M67">
        <f>TPDDL_EOD!AI67+TPDDL_EOD!AJ67</f>
        <v>49.22</v>
      </c>
      <c r="N67">
        <f t="shared" ref="N67:N98" si="7">SUM(I67:M67)</f>
        <v>252</v>
      </c>
      <c r="O67" s="112">
        <f t="shared" ref="O67:O98" si="8">G67-N67</f>
        <v>0</v>
      </c>
      <c r="P67">
        <v>151.18</v>
      </c>
      <c r="Q67">
        <v>47.25</v>
      </c>
      <c r="R67">
        <v>4.92</v>
      </c>
      <c r="S67">
        <v>-0.56999999999999995</v>
      </c>
      <c r="T67">
        <v>49.22</v>
      </c>
      <c r="U67" s="114">
        <f t="shared" ref="U67:U98" si="9">SUM(P67:T67)</f>
        <v>252</v>
      </c>
      <c r="V67" s="112">
        <f t="shared" ref="V67:V99" si="10">G67-U67</f>
        <v>0</v>
      </c>
      <c r="Y67">
        <f>BAWANA!AW67+BAWANA!AX67</f>
        <v>31.5</v>
      </c>
      <c r="Z67">
        <f>BAWANA!BD67+BAWANA!BE67</f>
        <v>31.5</v>
      </c>
      <c r="AA67">
        <f>BAWANA!X67+BAWANA!Y67</f>
        <v>31.5</v>
      </c>
      <c r="AB67">
        <f>BAWANA!AE67+BAWANA!AF67</f>
        <v>31.5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252</v>
      </c>
      <c r="H68" s="112"/>
      <c r="I68">
        <f>BRPL_EOD!AI68+BRPL_EOD!AJ68</f>
        <v>151.18</v>
      </c>
      <c r="J68">
        <f>BYPL_EOD!AI68+BYPL_EOD!AJ68</f>
        <v>47.25</v>
      </c>
      <c r="K68">
        <f>MES_EOD!AI68+MES_EOD!AJ68</f>
        <v>4.92</v>
      </c>
      <c r="L68">
        <f>NDMC_EOD!AI68+NDMC_EOD!AJ68</f>
        <v>-0.56999999999999995</v>
      </c>
      <c r="M68">
        <f>TPDDL_EOD!AI68+TPDDL_EOD!AJ68</f>
        <v>49.22</v>
      </c>
      <c r="N68">
        <f t="shared" si="7"/>
        <v>252</v>
      </c>
      <c r="O68" s="112">
        <f t="shared" si="8"/>
        <v>0</v>
      </c>
      <c r="P68">
        <v>151.18</v>
      </c>
      <c r="Q68">
        <v>47.25</v>
      </c>
      <c r="R68">
        <v>4.92</v>
      </c>
      <c r="S68">
        <v>-0.56999999999999995</v>
      </c>
      <c r="T68">
        <v>49.22</v>
      </c>
      <c r="U68" s="114">
        <f t="shared" si="9"/>
        <v>252</v>
      </c>
      <c r="V68" s="112">
        <f t="shared" si="10"/>
        <v>0</v>
      </c>
      <c r="Y68">
        <f>BAWANA!AW68+BAWANA!AX68</f>
        <v>31.5</v>
      </c>
      <c r="Z68">
        <f>BAWANA!BD68+BAWANA!BE68</f>
        <v>31.5</v>
      </c>
      <c r="AA68">
        <f>BAWANA!X68+BAWANA!Y68</f>
        <v>31.5</v>
      </c>
      <c r="AB68">
        <f>BAWANA!AE68+BAWANA!AF68</f>
        <v>31.5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</v>
      </c>
      <c r="E69">
        <f>BAWANA!AM69</f>
        <v>0</v>
      </c>
      <c r="F69">
        <f t="shared" si="11"/>
        <v>256</v>
      </c>
      <c r="G69">
        <f t="shared" si="12"/>
        <v>252</v>
      </c>
      <c r="H69" s="112"/>
      <c r="I69">
        <f>BRPL_EOD!AI69+BRPL_EOD!AJ69</f>
        <v>144.29</v>
      </c>
      <c r="J69">
        <f>BYPL_EOD!AI69+BYPL_EOD!AJ69</f>
        <v>54.14</v>
      </c>
      <c r="K69">
        <f>MES_EOD!AI69+MES_EOD!AJ69</f>
        <v>4.92</v>
      </c>
      <c r="L69">
        <f>NDMC_EOD!AI69+NDMC_EOD!AJ69</f>
        <v>-0.56999999999999995</v>
      </c>
      <c r="M69">
        <f>TPDDL_EOD!AI69+TPDDL_EOD!AJ69</f>
        <v>49.22</v>
      </c>
      <c r="N69">
        <f t="shared" si="7"/>
        <v>252</v>
      </c>
      <c r="O69" s="112">
        <f t="shared" si="8"/>
        <v>0</v>
      </c>
      <c r="P69">
        <v>144.29</v>
      </c>
      <c r="Q69">
        <v>54.14</v>
      </c>
      <c r="R69">
        <v>4.92</v>
      </c>
      <c r="S69">
        <v>-0.56999999999999995</v>
      </c>
      <c r="T69">
        <v>49.22</v>
      </c>
      <c r="U69" s="114">
        <f t="shared" si="9"/>
        <v>252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124.99</v>
      </c>
      <c r="J70">
        <f>BYPL_EOD!AI70+BYPL_EOD!AJ70</f>
        <v>54.14</v>
      </c>
      <c r="K70">
        <f>MES_EOD!AI70+MES_EOD!AJ70</f>
        <v>4.92</v>
      </c>
      <c r="L70">
        <f>NDMC_EOD!AI70+NDMC_EOD!AJ70</f>
        <v>-0.56999999999999995</v>
      </c>
      <c r="M70">
        <f>TPDDL_EOD!AI70+TPDDL_EOD!AJ70</f>
        <v>68.52</v>
      </c>
      <c r="N70">
        <f t="shared" si="7"/>
        <v>252</v>
      </c>
      <c r="O70" s="112">
        <f t="shared" si="8"/>
        <v>0</v>
      </c>
      <c r="P70">
        <v>124.99</v>
      </c>
      <c r="Q70">
        <v>54.14</v>
      </c>
      <c r="R70">
        <v>4.92</v>
      </c>
      <c r="S70">
        <v>-0.56999999999999995</v>
      </c>
      <c r="T70">
        <v>68.52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105.72</v>
      </c>
      <c r="J71">
        <f>BYPL_EOD!AI71+BYPL_EOD!AJ71</f>
        <v>54.14</v>
      </c>
      <c r="K71">
        <f>MES_EOD!AI71+MES_EOD!AJ71</f>
        <v>4.92</v>
      </c>
      <c r="L71">
        <f>NDMC_EOD!AI71+NDMC_EOD!AJ71</f>
        <v>18.7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105.72</v>
      </c>
      <c r="Q71">
        <v>54.14</v>
      </c>
      <c r="R71">
        <v>4.92</v>
      </c>
      <c r="S71">
        <v>18.7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105.72</v>
      </c>
      <c r="J72">
        <f>BYPL_EOD!AI72+BYPL_EOD!AJ72</f>
        <v>54.14</v>
      </c>
      <c r="K72">
        <f>MES_EOD!AI72+MES_EOD!AJ72</f>
        <v>4.92</v>
      </c>
      <c r="L72">
        <f>NDMC_EOD!AI72+NDMC_EOD!AJ72</f>
        <v>18.7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105.72</v>
      </c>
      <c r="Q72">
        <v>54.14</v>
      </c>
      <c r="R72">
        <v>4.92</v>
      </c>
      <c r="S72">
        <v>18.7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105.72</v>
      </c>
      <c r="J73">
        <f>BYPL_EOD!AI73+BYPL_EOD!AJ73</f>
        <v>54.14</v>
      </c>
      <c r="K73">
        <f>MES_EOD!AI73+MES_EOD!AJ73</f>
        <v>4.92</v>
      </c>
      <c r="L73">
        <f>NDMC_EOD!AI73+NDMC_EOD!AJ73</f>
        <v>18.7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105.72</v>
      </c>
      <c r="Q73">
        <v>54.14</v>
      </c>
      <c r="R73">
        <v>4.92</v>
      </c>
      <c r="S73">
        <v>18.7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105.72</v>
      </c>
      <c r="J74">
        <f>BYPL_EOD!AI74+BYPL_EOD!AJ74</f>
        <v>54.14</v>
      </c>
      <c r="K74">
        <f>MES_EOD!AI74+MES_EOD!AJ74</f>
        <v>4.92</v>
      </c>
      <c r="L74">
        <f>NDMC_EOD!AI74+NDMC_EOD!AJ74</f>
        <v>18.7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105.72</v>
      </c>
      <c r="Q74">
        <v>54.14</v>
      </c>
      <c r="R74">
        <v>4.92</v>
      </c>
      <c r="S74">
        <v>18.7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105.72</v>
      </c>
      <c r="J75">
        <f>BYPL_EOD!AI75+BYPL_EOD!AJ75</f>
        <v>54.14</v>
      </c>
      <c r="K75">
        <f>MES_EOD!AI75+MES_EOD!AJ75</f>
        <v>4.92</v>
      </c>
      <c r="L75">
        <f>NDMC_EOD!AI75+NDMC_EOD!AJ75</f>
        <v>18.7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105.72</v>
      </c>
      <c r="Q75">
        <v>54.14</v>
      </c>
      <c r="R75">
        <v>4.92</v>
      </c>
      <c r="S75">
        <v>18.7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105.72</v>
      </c>
      <c r="J76">
        <f>BYPL_EOD!AI76+BYPL_EOD!AJ76</f>
        <v>54.14</v>
      </c>
      <c r="K76">
        <f>MES_EOD!AI76+MES_EOD!AJ76</f>
        <v>4.92</v>
      </c>
      <c r="L76">
        <f>NDMC_EOD!AI76+NDMC_EOD!AJ76</f>
        <v>18.7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105.72</v>
      </c>
      <c r="Q76">
        <v>54.14</v>
      </c>
      <c r="R76">
        <v>4.92</v>
      </c>
      <c r="S76">
        <v>18.7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105.72</v>
      </c>
      <c r="J77">
        <f>BYPL_EOD!AI77+BYPL_EOD!AJ77</f>
        <v>54.14</v>
      </c>
      <c r="K77">
        <f>MES_EOD!AI77+MES_EOD!AJ77</f>
        <v>4.92</v>
      </c>
      <c r="L77">
        <f>NDMC_EOD!AI77+NDMC_EOD!AJ77</f>
        <v>18.7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105.72</v>
      </c>
      <c r="Q77">
        <v>54.14</v>
      </c>
      <c r="R77">
        <v>4.92</v>
      </c>
      <c r="S77">
        <v>18.7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105.72</v>
      </c>
      <c r="J78">
        <f>BYPL_EOD!AI78+BYPL_EOD!AJ78</f>
        <v>54.14</v>
      </c>
      <c r="K78">
        <f>MES_EOD!AI78+MES_EOD!AJ78</f>
        <v>4.92</v>
      </c>
      <c r="L78">
        <f>NDMC_EOD!AI78+NDMC_EOD!AJ78</f>
        <v>18.7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105.72</v>
      </c>
      <c r="Q78">
        <v>54.14</v>
      </c>
      <c r="R78">
        <v>4.92</v>
      </c>
      <c r="S78">
        <v>18.7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248.22000000000003</v>
      </c>
      <c r="E79">
        <f>BAWANA!AM79</f>
        <v>0</v>
      </c>
      <c r="F79">
        <f t="shared" si="11"/>
        <v>256</v>
      </c>
      <c r="G79">
        <f t="shared" si="12"/>
        <v>248.22000000000003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248.22000000000003</v>
      </c>
      <c r="O79" s="112">
        <f t="shared" si="8"/>
        <v>0</v>
      </c>
      <c r="P79">
        <v>99.61</v>
      </c>
      <c r="Q79">
        <v>55</v>
      </c>
      <c r="R79">
        <v>5</v>
      </c>
      <c r="S79">
        <v>19</v>
      </c>
      <c r="T79">
        <v>69.61</v>
      </c>
      <c r="U79" s="114">
        <f t="shared" si="9"/>
        <v>248.22000000000003</v>
      </c>
      <c r="V79" s="112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248.22000000000003</v>
      </c>
      <c r="E80">
        <f>BAWANA!AM80</f>
        <v>0</v>
      </c>
      <c r="F80">
        <f t="shared" si="11"/>
        <v>256</v>
      </c>
      <c r="G80">
        <f t="shared" si="12"/>
        <v>248.22000000000003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248.22000000000003</v>
      </c>
      <c r="O80" s="112">
        <f t="shared" si="8"/>
        <v>0</v>
      </c>
      <c r="P80">
        <v>99.61</v>
      </c>
      <c r="Q80">
        <v>55</v>
      </c>
      <c r="R80">
        <v>5</v>
      </c>
      <c r="S80">
        <v>19</v>
      </c>
      <c r="T80">
        <v>69.61</v>
      </c>
      <c r="U80" s="114">
        <f t="shared" si="9"/>
        <v>248.22000000000003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248.22000000000003</v>
      </c>
      <c r="E81">
        <f>BAWANA!AM81</f>
        <v>0</v>
      </c>
      <c r="F81">
        <f t="shared" si="11"/>
        <v>256</v>
      </c>
      <c r="G81">
        <f t="shared" si="12"/>
        <v>248.22000000000003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248.22000000000003</v>
      </c>
      <c r="O81" s="112">
        <f t="shared" si="8"/>
        <v>0</v>
      </c>
      <c r="P81">
        <v>99.61</v>
      </c>
      <c r="Q81">
        <v>55</v>
      </c>
      <c r="R81">
        <v>5</v>
      </c>
      <c r="S81">
        <v>19</v>
      </c>
      <c r="T81">
        <v>69.61</v>
      </c>
      <c r="U81" s="114">
        <f t="shared" si="9"/>
        <v>248.22000000000003</v>
      </c>
      <c r="V81" s="112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248.22000000000003</v>
      </c>
      <c r="E82">
        <f>BAWANA!AM82</f>
        <v>0</v>
      </c>
      <c r="F82">
        <f t="shared" si="11"/>
        <v>256</v>
      </c>
      <c r="G82">
        <f t="shared" si="12"/>
        <v>248.22000000000003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248.22000000000003</v>
      </c>
      <c r="O82" s="112">
        <f t="shared" si="8"/>
        <v>0</v>
      </c>
      <c r="P82">
        <v>99.61</v>
      </c>
      <c r="Q82">
        <v>55</v>
      </c>
      <c r="R82">
        <v>5</v>
      </c>
      <c r="S82">
        <v>19</v>
      </c>
      <c r="T82">
        <v>69.61</v>
      </c>
      <c r="U82" s="114">
        <f t="shared" si="9"/>
        <v>248.22000000000003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248.22000000000003</v>
      </c>
      <c r="E83">
        <f>BAWANA!AM83</f>
        <v>0</v>
      </c>
      <c r="F83">
        <f t="shared" si="11"/>
        <v>256</v>
      </c>
      <c r="G83">
        <f t="shared" si="12"/>
        <v>248.22000000000003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248.22000000000003</v>
      </c>
      <c r="O83" s="112">
        <f t="shared" si="8"/>
        <v>0</v>
      </c>
      <c r="P83">
        <v>99.61</v>
      </c>
      <c r="Q83">
        <v>55</v>
      </c>
      <c r="R83">
        <v>5</v>
      </c>
      <c r="S83">
        <v>19</v>
      </c>
      <c r="T83">
        <v>69.61</v>
      </c>
      <c r="U83" s="114">
        <f t="shared" si="9"/>
        <v>248.22000000000003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248.22000000000003</v>
      </c>
      <c r="E84">
        <f>BAWANA!AM84</f>
        <v>0</v>
      </c>
      <c r="F84">
        <f t="shared" si="11"/>
        <v>256</v>
      </c>
      <c r="G84">
        <f t="shared" si="12"/>
        <v>248.22000000000003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248.22000000000003</v>
      </c>
      <c r="O84" s="112">
        <f t="shared" si="8"/>
        <v>0</v>
      </c>
      <c r="P84">
        <v>99.61</v>
      </c>
      <c r="Q84">
        <v>55</v>
      </c>
      <c r="R84">
        <v>5</v>
      </c>
      <c r="S84">
        <v>19</v>
      </c>
      <c r="T84">
        <v>69.61</v>
      </c>
      <c r="U84" s="114">
        <f t="shared" si="9"/>
        <v>248.22000000000003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228.61</v>
      </c>
      <c r="E85">
        <f>BAWANA!AM85</f>
        <v>0</v>
      </c>
      <c r="F85">
        <f t="shared" si="11"/>
        <v>256</v>
      </c>
      <c r="G85">
        <f t="shared" si="12"/>
        <v>228.61</v>
      </c>
      <c r="H85" s="112"/>
      <c r="I85">
        <f>BRPL_EOD!AI85+BRPL_EOD!AJ85</f>
        <v>99.61</v>
      </c>
      <c r="J85">
        <f>BYPL_EOD!AI85+BYPL_EOD!AJ85</f>
        <v>55</v>
      </c>
      <c r="K85">
        <f>MES_EOD!AI85+MES_EOD!AJ85</f>
        <v>5</v>
      </c>
      <c r="L85">
        <f>NDMC_EOD!AI85+NDMC_EOD!AJ85</f>
        <v>19</v>
      </c>
      <c r="M85">
        <f>TPDDL_EOD!AI85+TPDDL_EOD!AJ85</f>
        <v>50</v>
      </c>
      <c r="N85">
        <f t="shared" si="7"/>
        <v>228.61</v>
      </c>
      <c r="O85" s="112">
        <f t="shared" si="8"/>
        <v>0</v>
      </c>
      <c r="P85">
        <v>99.61</v>
      </c>
      <c r="Q85">
        <v>55</v>
      </c>
      <c r="R85">
        <v>5</v>
      </c>
      <c r="S85">
        <v>19</v>
      </c>
      <c r="T85">
        <v>50</v>
      </c>
      <c r="U85" s="114">
        <f t="shared" si="9"/>
        <v>228.61</v>
      </c>
      <c r="V85" s="112">
        <f t="shared" si="10"/>
        <v>0</v>
      </c>
      <c r="Y85">
        <f>BAWANA!AW85+BAWANA!AX85</f>
        <v>9.39</v>
      </c>
      <c r="Z85">
        <f>BAWANA!BD85+BAWANA!BE85</f>
        <v>32</v>
      </c>
      <c r="AA85">
        <f>BAWANA!X85+BAWANA!Y85</f>
        <v>9.39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228.61</v>
      </c>
      <c r="E86">
        <f>BAWANA!AM86</f>
        <v>0</v>
      </c>
      <c r="F86">
        <f t="shared" si="11"/>
        <v>256</v>
      </c>
      <c r="G86">
        <f t="shared" si="12"/>
        <v>228.61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5</v>
      </c>
      <c r="L86">
        <f>NDMC_EOD!AI86+NDMC_EOD!AJ86</f>
        <v>19</v>
      </c>
      <c r="M86">
        <f>TPDDL_EOD!AI86+TPDDL_EOD!AJ86</f>
        <v>50</v>
      </c>
      <c r="N86">
        <f t="shared" si="7"/>
        <v>228.61</v>
      </c>
      <c r="O86" s="112">
        <f t="shared" si="8"/>
        <v>0</v>
      </c>
      <c r="P86">
        <v>99.61</v>
      </c>
      <c r="Q86">
        <v>55</v>
      </c>
      <c r="R86">
        <v>5</v>
      </c>
      <c r="S86">
        <v>19</v>
      </c>
      <c r="T86">
        <v>50</v>
      </c>
      <c r="U86" s="114">
        <f t="shared" si="9"/>
        <v>228.61</v>
      </c>
      <c r="V86" s="112">
        <f t="shared" si="10"/>
        <v>0</v>
      </c>
      <c r="Y86">
        <f>BAWANA!AW86+BAWANA!AX86</f>
        <v>9.39</v>
      </c>
      <c r="Z86">
        <f>BAWANA!BD86+BAWANA!BE86</f>
        <v>32</v>
      </c>
      <c r="AA86">
        <f>BAWANA!X86+BAWANA!Y86</f>
        <v>9.39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228.61</v>
      </c>
      <c r="E87">
        <f>BAWANA!AM87</f>
        <v>0</v>
      </c>
      <c r="F87">
        <f t="shared" si="11"/>
        <v>256</v>
      </c>
      <c r="G87">
        <f t="shared" si="12"/>
        <v>228.61</v>
      </c>
      <c r="H87" s="112"/>
      <c r="I87">
        <f>BRPL_EOD!AI87+BRPL_EOD!AJ87</f>
        <v>99.61</v>
      </c>
      <c r="J87">
        <f>BYPL_EOD!AI87+BYPL_EOD!AJ87</f>
        <v>55</v>
      </c>
      <c r="K87">
        <f>MES_EOD!AI87+MES_EOD!AJ87</f>
        <v>5</v>
      </c>
      <c r="L87">
        <f>NDMC_EOD!AI87+NDMC_EOD!AJ87</f>
        <v>19</v>
      </c>
      <c r="M87">
        <f>TPDDL_EOD!AI87+TPDDL_EOD!AJ87</f>
        <v>50</v>
      </c>
      <c r="N87">
        <f t="shared" si="7"/>
        <v>228.61</v>
      </c>
      <c r="O87" s="112">
        <f t="shared" si="8"/>
        <v>0</v>
      </c>
      <c r="P87">
        <v>99.61</v>
      </c>
      <c r="Q87">
        <v>55</v>
      </c>
      <c r="R87">
        <v>5</v>
      </c>
      <c r="S87">
        <v>19</v>
      </c>
      <c r="T87">
        <v>50</v>
      </c>
      <c r="U87" s="114">
        <f t="shared" si="9"/>
        <v>228.61</v>
      </c>
      <c r="V87" s="112">
        <f t="shared" si="10"/>
        <v>0</v>
      </c>
      <c r="Y87">
        <f>BAWANA!AW87+BAWANA!AX87</f>
        <v>9.39</v>
      </c>
      <c r="Z87">
        <f>BAWANA!BD87+BAWANA!BE87</f>
        <v>32</v>
      </c>
      <c r="AA87">
        <f>BAWANA!X87+BAWANA!Y87</f>
        <v>9.39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221.61</v>
      </c>
      <c r="E88">
        <f>BAWANA!AM88</f>
        <v>0</v>
      </c>
      <c r="F88">
        <f t="shared" si="11"/>
        <v>256</v>
      </c>
      <c r="G88">
        <f t="shared" si="12"/>
        <v>221.61</v>
      </c>
      <c r="H88" s="112"/>
      <c r="I88">
        <f>BRPL_EOD!AI88+BRPL_EOD!AJ88</f>
        <v>99.61</v>
      </c>
      <c r="J88">
        <f>BYPL_EOD!AI88+BYPL_EOD!AJ88</f>
        <v>48</v>
      </c>
      <c r="K88">
        <f>MES_EOD!AI88+MES_EOD!AJ88</f>
        <v>5</v>
      </c>
      <c r="L88">
        <f>NDMC_EOD!AI88+NDMC_EOD!AJ88</f>
        <v>19</v>
      </c>
      <c r="M88">
        <f>TPDDL_EOD!AI88+TPDDL_EOD!AJ88</f>
        <v>50</v>
      </c>
      <c r="N88">
        <f t="shared" si="7"/>
        <v>221.61</v>
      </c>
      <c r="O88" s="112">
        <f t="shared" si="8"/>
        <v>0</v>
      </c>
      <c r="P88">
        <v>99.61</v>
      </c>
      <c r="Q88">
        <v>48</v>
      </c>
      <c r="R88">
        <v>5</v>
      </c>
      <c r="S88">
        <v>19</v>
      </c>
      <c r="T88">
        <v>50</v>
      </c>
      <c r="U88" s="114">
        <f t="shared" si="9"/>
        <v>221.61</v>
      </c>
      <c r="V88" s="112">
        <f t="shared" si="10"/>
        <v>0</v>
      </c>
      <c r="Y88">
        <f>BAWANA!AW88+BAWANA!AX88</f>
        <v>16.39</v>
      </c>
      <c r="Z88">
        <f>BAWANA!BD88+BAWANA!BE88</f>
        <v>32</v>
      </c>
      <c r="AA88">
        <f>BAWANA!X88+BAWANA!Y88</f>
        <v>16.39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221.61</v>
      </c>
      <c r="E89">
        <f>BAWANA!AM89</f>
        <v>0</v>
      </c>
      <c r="F89">
        <f t="shared" si="11"/>
        <v>256</v>
      </c>
      <c r="G89">
        <f t="shared" si="12"/>
        <v>221.61</v>
      </c>
      <c r="H89" s="112"/>
      <c r="I89">
        <f>BRPL_EOD!AI89+BRPL_EOD!AJ89</f>
        <v>99.61</v>
      </c>
      <c r="J89">
        <f>BYPL_EOD!AI89+BYPL_EOD!AJ89</f>
        <v>48</v>
      </c>
      <c r="K89">
        <f>MES_EOD!AI89+MES_EOD!AJ89</f>
        <v>5</v>
      </c>
      <c r="L89">
        <f>NDMC_EOD!AI89+NDMC_EOD!AJ89</f>
        <v>19</v>
      </c>
      <c r="M89">
        <f>TPDDL_EOD!AI89+TPDDL_EOD!AJ89</f>
        <v>50</v>
      </c>
      <c r="N89">
        <f t="shared" si="7"/>
        <v>221.61</v>
      </c>
      <c r="O89" s="112">
        <f t="shared" si="8"/>
        <v>0</v>
      </c>
      <c r="P89">
        <v>99.61</v>
      </c>
      <c r="Q89">
        <v>48</v>
      </c>
      <c r="R89">
        <v>5</v>
      </c>
      <c r="S89">
        <v>19</v>
      </c>
      <c r="T89">
        <v>50</v>
      </c>
      <c r="U89" s="114">
        <f t="shared" si="9"/>
        <v>221.61</v>
      </c>
      <c r="V89" s="112">
        <f t="shared" si="10"/>
        <v>0</v>
      </c>
      <c r="Y89">
        <f>BAWANA!AW89+BAWANA!AX89</f>
        <v>16.39</v>
      </c>
      <c r="Z89">
        <f>BAWANA!BD89+BAWANA!BE89</f>
        <v>32</v>
      </c>
      <c r="AA89">
        <f>BAWANA!X89+BAWANA!Y89</f>
        <v>16.39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221.61</v>
      </c>
      <c r="E90">
        <f>BAWANA!AM90</f>
        <v>0</v>
      </c>
      <c r="F90">
        <f t="shared" si="11"/>
        <v>256</v>
      </c>
      <c r="G90">
        <f t="shared" si="12"/>
        <v>221.61</v>
      </c>
      <c r="H90" s="112"/>
      <c r="I90">
        <f>BRPL_EOD!AI90+BRPL_EOD!AJ90</f>
        <v>99.61</v>
      </c>
      <c r="J90">
        <f>BYPL_EOD!AI90+BYPL_EOD!AJ90</f>
        <v>48</v>
      </c>
      <c r="K90">
        <f>MES_EOD!AI90+MES_EOD!AJ90</f>
        <v>5</v>
      </c>
      <c r="L90">
        <f>NDMC_EOD!AI90+NDMC_EOD!AJ90</f>
        <v>19</v>
      </c>
      <c r="M90">
        <f>TPDDL_EOD!AI90+TPDDL_EOD!AJ90</f>
        <v>50</v>
      </c>
      <c r="N90">
        <f t="shared" si="7"/>
        <v>221.61</v>
      </c>
      <c r="O90" s="112">
        <f t="shared" si="8"/>
        <v>0</v>
      </c>
      <c r="P90">
        <v>99.61</v>
      </c>
      <c r="Q90">
        <v>48</v>
      </c>
      <c r="R90">
        <v>5</v>
      </c>
      <c r="S90">
        <v>19</v>
      </c>
      <c r="T90">
        <v>50</v>
      </c>
      <c r="U90" s="114">
        <f t="shared" si="9"/>
        <v>221.61</v>
      </c>
      <c r="V90" s="112">
        <f t="shared" si="10"/>
        <v>0</v>
      </c>
      <c r="Y90">
        <f>BAWANA!AW90+BAWANA!AX90</f>
        <v>16.39</v>
      </c>
      <c r="Z90">
        <f>BAWANA!BD90+BAWANA!BE90</f>
        <v>32</v>
      </c>
      <c r="AA90">
        <f>BAWANA!X90+BAWANA!Y90</f>
        <v>16.39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222.86</v>
      </c>
      <c r="E91">
        <f>BAWANA!AM91</f>
        <v>0</v>
      </c>
      <c r="F91">
        <f t="shared" si="11"/>
        <v>256</v>
      </c>
      <c r="G91">
        <f t="shared" si="12"/>
        <v>222.86</v>
      </c>
      <c r="H91" s="112"/>
      <c r="I91">
        <f>BRPL_EOD!AI91+BRPL_EOD!AJ91</f>
        <v>99.61</v>
      </c>
      <c r="J91">
        <f>BYPL_EOD!AI91+BYPL_EOD!AJ91</f>
        <v>48</v>
      </c>
      <c r="K91">
        <f>MES_EOD!AI91+MES_EOD!AJ91</f>
        <v>5</v>
      </c>
      <c r="L91">
        <f>NDMC_EOD!AI91+NDMC_EOD!AJ91</f>
        <v>19</v>
      </c>
      <c r="M91">
        <f>TPDDL_EOD!AI91+TPDDL_EOD!AJ91</f>
        <v>51.26</v>
      </c>
      <c r="N91">
        <f t="shared" si="7"/>
        <v>222.87</v>
      </c>
      <c r="O91" s="112">
        <f t="shared" si="8"/>
        <v>-9.9999999999909051E-3</v>
      </c>
      <c r="P91">
        <v>99.605530578364068</v>
      </c>
      <c r="Q91">
        <v>47.997846278099345</v>
      </c>
      <c r="R91">
        <v>4.9997756539686815</v>
      </c>
      <c r="S91">
        <v>18.999147485080989</v>
      </c>
      <c r="T91">
        <v>51.257700004486921</v>
      </c>
      <c r="U91" s="114">
        <f t="shared" si="9"/>
        <v>222.85999999999996</v>
      </c>
      <c r="V91" s="112">
        <f t="shared" si="10"/>
        <v>0</v>
      </c>
      <c r="Y91">
        <f>BAWANA!AW91+BAWANA!AX91</f>
        <v>23.57</v>
      </c>
      <c r="Z91">
        <f>BAWANA!BD91+BAWANA!BE91</f>
        <v>23.57</v>
      </c>
      <c r="AA91">
        <f>BAWANA!X91+BAWANA!Y91</f>
        <v>23.57</v>
      </c>
      <c r="AB91">
        <f>BAWANA!AE91+BAWANA!AF91</f>
        <v>23.57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222.86</v>
      </c>
      <c r="E92">
        <f>BAWANA!AM92</f>
        <v>0</v>
      </c>
      <c r="F92">
        <f t="shared" si="11"/>
        <v>256</v>
      </c>
      <c r="G92">
        <f t="shared" si="12"/>
        <v>222.86</v>
      </c>
      <c r="H92" s="112"/>
      <c r="I92">
        <f>BRPL_EOD!AI92+BRPL_EOD!AJ92</f>
        <v>99.61</v>
      </c>
      <c r="J92">
        <f>BYPL_EOD!AI92+BYPL_EOD!AJ92</f>
        <v>48</v>
      </c>
      <c r="K92">
        <f>MES_EOD!AI92+MES_EOD!AJ92</f>
        <v>5</v>
      </c>
      <c r="L92">
        <f>NDMC_EOD!AI92+NDMC_EOD!AJ92</f>
        <v>19</v>
      </c>
      <c r="M92">
        <f>TPDDL_EOD!AI92+TPDDL_EOD!AJ92</f>
        <v>51.26</v>
      </c>
      <c r="N92">
        <f t="shared" si="7"/>
        <v>222.87</v>
      </c>
      <c r="O92" s="112">
        <f t="shared" si="8"/>
        <v>-9.9999999999909051E-3</v>
      </c>
      <c r="P92">
        <v>99.605530578364068</v>
      </c>
      <c r="Q92">
        <v>47.997846278099345</v>
      </c>
      <c r="R92">
        <v>4.9997756539686815</v>
      </c>
      <c r="S92">
        <v>18.999147485080989</v>
      </c>
      <c r="T92">
        <v>51.257700004486921</v>
      </c>
      <c r="U92" s="114">
        <f t="shared" si="9"/>
        <v>222.85999999999996</v>
      </c>
      <c r="V92" s="112">
        <f t="shared" si="10"/>
        <v>0</v>
      </c>
      <c r="Y92">
        <f>BAWANA!AW92+BAWANA!AX92</f>
        <v>23.57</v>
      </c>
      <c r="Z92">
        <f>BAWANA!BD92+BAWANA!BE92</f>
        <v>23.57</v>
      </c>
      <c r="AA92">
        <f>BAWANA!X92+BAWANA!Y92</f>
        <v>23.57</v>
      </c>
      <c r="AB92">
        <f>BAWANA!AE92+BAWANA!AF92</f>
        <v>23.57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222.86</v>
      </c>
      <c r="E93">
        <f>BAWANA!AM93</f>
        <v>0</v>
      </c>
      <c r="F93">
        <f t="shared" si="11"/>
        <v>256</v>
      </c>
      <c r="G93">
        <f t="shared" si="12"/>
        <v>222.86</v>
      </c>
      <c r="H93" s="112"/>
      <c r="I93">
        <f>BRPL_EOD!AI93+BRPL_EOD!AJ93</f>
        <v>99.61</v>
      </c>
      <c r="J93">
        <f>BYPL_EOD!AI93+BYPL_EOD!AJ93</f>
        <v>48</v>
      </c>
      <c r="K93">
        <f>MES_EOD!AI93+MES_EOD!AJ93</f>
        <v>5</v>
      </c>
      <c r="L93">
        <f>NDMC_EOD!AI93+NDMC_EOD!AJ93</f>
        <v>19</v>
      </c>
      <c r="M93">
        <f>TPDDL_EOD!AI93+TPDDL_EOD!AJ93</f>
        <v>51.26</v>
      </c>
      <c r="N93">
        <f t="shared" si="7"/>
        <v>222.87</v>
      </c>
      <c r="O93" s="112">
        <f t="shared" si="8"/>
        <v>-9.9999999999909051E-3</v>
      </c>
      <c r="P93">
        <v>99.605530578364068</v>
      </c>
      <c r="Q93">
        <v>47.997846278099345</v>
      </c>
      <c r="R93">
        <v>4.9997756539686815</v>
      </c>
      <c r="S93">
        <v>18.999147485080989</v>
      </c>
      <c r="T93">
        <v>51.257700004486921</v>
      </c>
      <c r="U93" s="114">
        <f t="shared" si="9"/>
        <v>222.85999999999996</v>
      </c>
      <c r="V93" s="112">
        <f t="shared" si="10"/>
        <v>0</v>
      </c>
      <c r="Y93">
        <f>BAWANA!AW93+BAWANA!AX93</f>
        <v>23.57</v>
      </c>
      <c r="Z93">
        <f>BAWANA!BD93+BAWANA!BE93</f>
        <v>23.57</v>
      </c>
      <c r="AA93">
        <f>BAWANA!X93+BAWANA!Y93</f>
        <v>23.57</v>
      </c>
      <c r="AB93">
        <f>BAWANA!AE93+BAWANA!AF93</f>
        <v>23.57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222.86</v>
      </c>
      <c r="E94">
        <f>BAWANA!AM94</f>
        <v>0</v>
      </c>
      <c r="F94">
        <f t="shared" si="11"/>
        <v>256</v>
      </c>
      <c r="G94">
        <f t="shared" si="12"/>
        <v>222.86</v>
      </c>
      <c r="H94" s="112"/>
      <c r="I94">
        <f>BRPL_EOD!AI94+BRPL_EOD!AJ94</f>
        <v>99.61</v>
      </c>
      <c r="J94">
        <f>BYPL_EOD!AI94+BYPL_EOD!AJ94</f>
        <v>48</v>
      </c>
      <c r="K94">
        <f>MES_EOD!AI94+MES_EOD!AJ94</f>
        <v>5</v>
      </c>
      <c r="L94">
        <f>NDMC_EOD!AI94+NDMC_EOD!AJ94</f>
        <v>19</v>
      </c>
      <c r="M94">
        <f>TPDDL_EOD!AI94+TPDDL_EOD!AJ94</f>
        <v>51.26</v>
      </c>
      <c r="N94">
        <f t="shared" si="7"/>
        <v>222.87</v>
      </c>
      <c r="O94" s="112">
        <f t="shared" si="8"/>
        <v>-9.9999999999909051E-3</v>
      </c>
      <c r="P94">
        <v>99.605530578364068</v>
      </c>
      <c r="Q94">
        <v>47.997846278099345</v>
      </c>
      <c r="R94">
        <v>4.9997756539686815</v>
      </c>
      <c r="S94">
        <v>18.999147485080989</v>
      </c>
      <c r="T94">
        <v>51.257700004486921</v>
      </c>
      <c r="U94" s="114">
        <f t="shared" si="9"/>
        <v>222.85999999999996</v>
      </c>
      <c r="V94" s="112">
        <f t="shared" si="10"/>
        <v>0</v>
      </c>
      <c r="Y94">
        <f>BAWANA!AW94+BAWANA!AX94</f>
        <v>23.57</v>
      </c>
      <c r="Z94">
        <f>BAWANA!BD94+BAWANA!BE94</f>
        <v>23.57</v>
      </c>
      <c r="AA94">
        <f>BAWANA!X94+BAWANA!Y94</f>
        <v>23.57</v>
      </c>
      <c r="AB94">
        <f>BAWANA!AE94+BAWANA!AF94</f>
        <v>23.57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6.2309999999999999</v>
      </c>
      <c r="C99" s="114">
        <f t="shared" ref="C99:U99" si="14">SUM(C3:C98)/4000</f>
        <v>1.4999999999999999E-2</v>
      </c>
      <c r="D99" s="114">
        <f t="shared" si="14"/>
        <v>4.2841000000000014</v>
      </c>
      <c r="E99" s="114">
        <f t="shared" si="14"/>
        <v>1.2E-2</v>
      </c>
      <c r="F99" s="114">
        <f t="shared" si="14"/>
        <v>4.9968000000000012</v>
      </c>
      <c r="G99" s="114">
        <f t="shared" si="14"/>
        <v>4.2961000000000009</v>
      </c>
      <c r="H99" s="114"/>
      <c r="I99" s="114">
        <f t="shared" si="14"/>
        <v>1.8010099999999996</v>
      </c>
      <c r="J99" s="114">
        <f t="shared" si="14"/>
        <v>0.94564749999999953</v>
      </c>
      <c r="K99" s="114">
        <f t="shared" si="14"/>
        <v>9.4769999999999993E-2</v>
      </c>
      <c r="L99" s="114">
        <f t="shared" si="14"/>
        <v>0.35049999999999998</v>
      </c>
      <c r="M99" s="114">
        <f t="shared" si="14"/>
        <v>1.1041725000000002</v>
      </c>
      <c r="N99" s="114">
        <f t="shared" si="14"/>
        <v>4.2961</v>
      </c>
      <c r="O99" s="114">
        <f t="shared" si="14"/>
        <v>-3.3750779948604758E-17</v>
      </c>
      <c r="P99" s="114">
        <f t="shared" si="14"/>
        <v>1.8010093654455905</v>
      </c>
      <c r="Q99" s="114">
        <f t="shared" si="14"/>
        <v>0.9456476004322123</v>
      </c>
      <c r="R99" s="114">
        <f t="shared" si="14"/>
        <v>9.4770010391404425E-2</v>
      </c>
      <c r="S99" s="114">
        <f t="shared" si="14"/>
        <v>0.35050014484747055</v>
      </c>
      <c r="T99" s="114">
        <f t="shared" si="14"/>
        <v>1.1041728788833209</v>
      </c>
      <c r="U99" s="114">
        <f t="shared" si="14"/>
        <v>4.2961000000000009</v>
      </c>
      <c r="V99" s="114">
        <f t="shared" si="10"/>
        <v>0</v>
      </c>
      <c r="Y99" s="114">
        <f>SUM(Y3:Y98)/4000</f>
        <v>0.44994750000000022</v>
      </c>
      <c r="Z99" s="114">
        <f t="shared" ref="Z99:AD99" si="15">SUM(Z3:Z98)/4000</f>
        <v>0.55528250000000001</v>
      </c>
      <c r="AA99" s="114">
        <f t="shared" si="15"/>
        <v>0.44994750000000022</v>
      </c>
      <c r="AB99" s="114">
        <f t="shared" si="15"/>
        <v>0.55528250000000001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824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824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824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824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824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824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824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824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19.712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14.91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341.56456400000002</v>
      </c>
      <c r="L3">
        <v>435.435</v>
      </c>
      <c r="M3">
        <v>92</v>
      </c>
      <c r="N3">
        <v>59.0625</v>
      </c>
      <c r="O3">
        <v>59.359499999999997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345.375</v>
      </c>
      <c r="V3">
        <v>18.140333999999999</v>
      </c>
      <c r="W3">
        <v>25.494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2.76</v>
      </c>
      <c r="AS3">
        <v>4.7081999999999997</v>
      </c>
      <c r="AT3">
        <v>15.00135</v>
      </c>
      <c r="AU3">
        <v>0</v>
      </c>
      <c r="AV3">
        <v>29.61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2030.9768790000001</v>
      </c>
    </row>
    <row r="4" spans="1:121">
      <c r="A4" t="s">
        <v>46</v>
      </c>
      <c r="B4">
        <v>0</v>
      </c>
      <c r="C4">
        <v>14.91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341.56456400000002</v>
      </c>
      <c r="L4">
        <v>435.435</v>
      </c>
      <c r="M4">
        <v>92</v>
      </c>
      <c r="N4">
        <v>59.0625</v>
      </c>
      <c r="O4">
        <v>59.359499999999997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345.375</v>
      </c>
      <c r="V4">
        <v>18.140333999999999</v>
      </c>
      <c r="W4">
        <v>27.315000000000001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2.76</v>
      </c>
      <c r="AS4">
        <v>4.7081999999999997</v>
      </c>
      <c r="AT4">
        <v>15.00135</v>
      </c>
      <c r="AU4">
        <v>0</v>
      </c>
      <c r="AV4">
        <v>29.61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2027.2202790000003</v>
      </c>
    </row>
    <row r="5" spans="1:121">
      <c r="A5" t="s">
        <v>47</v>
      </c>
      <c r="B5">
        <v>0</v>
      </c>
      <c r="C5">
        <v>14.91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341.56456400000002</v>
      </c>
      <c r="L5">
        <v>435.435</v>
      </c>
      <c r="M5">
        <v>92</v>
      </c>
      <c r="N5">
        <v>59.0625</v>
      </c>
      <c r="O5">
        <v>59.359499999999997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345.375</v>
      </c>
      <c r="V5">
        <v>18.140333999999999</v>
      </c>
      <c r="W5">
        <v>27.315000000000001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3.3119999999999998</v>
      </c>
      <c r="AS5">
        <v>4.7081999999999997</v>
      </c>
      <c r="AT5">
        <v>15.00135</v>
      </c>
      <c r="AU5">
        <v>0</v>
      </c>
      <c r="AV5">
        <v>29.61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2027.772279</v>
      </c>
    </row>
    <row r="6" spans="1:121">
      <c r="A6" t="s">
        <v>48</v>
      </c>
      <c r="B6">
        <v>0</v>
      </c>
      <c r="C6">
        <v>14.91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341.56456400000002</v>
      </c>
      <c r="L6">
        <v>435.435</v>
      </c>
      <c r="M6">
        <v>92</v>
      </c>
      <c r="N6">
        <v>59.0625</v>
      </c>
      <c r="O6">
        <v>59.359499999999997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345.375</v>
      </c>
      <c r="V6">
        <v>18.140333999999999</v>
      </c>
      <c r="W6">
        <v>29.135999999999999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3.3119999999999998</v>
      </c>
      <c r="AS6">
        <v>4.7081999999999997</v>
      </c>
      <c r="AT6">
        <v>15.00135</v>
      </c>
      <c r="AU6">
        <v>0</v>
      </c>
      <c r="AV6">
        <v>29.61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2029.5932789999999</v>
      </c>
    </row>
    <row r="7" spans="1:121">
      <c r="A7" t="s">
        <v>49</v>
      </c>
      <c r="B7">
        <v>0</v>
      </c>
      <c r="C7">
        <v>14.91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341.56456400000002</v>
      </c>
      <c r="L7">
        <v>435.435</v>
      </c>
      <c r="M7">
        <v>92</v>
      </c>
      <c r="N7">
        <v>59.0625</v>
      </c>
      <c r="O7">
        <v>59.359499999999997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345.375</v>
      </c>
      <c r="V7">
        <v>18.140333999999999</v>
      </c>
      <c r="W7">
        <v>29.135999999999999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3.3119999999999998</v>
      </c>
      <c r="AS7">
        <v>4.7081999999999997</v>
      </c>
      <c r="AT7">
        <v>15.00135</v>
      </c>
      <c r="AU7">
        <v>0</v>
      </c>
      <c r="AV7">
        <v>29.61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2029.5932789999999</v>
      </c>
    </row>
    <row r="8" spans="1:121">
      <c r="A8" t="s">
        <v>50</v>
      </c>
      <c r="B8">
        <v>0</v>
      </c>
      <c r="C8">
        <v>14.91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341.56456400000002</v>
      </c>
      <c r="L8">
        <v>435.435</v>
      </c>
      <c r="M8">
        <v>92</v>
      </c>
      <c r="N8">
        <v>59.0625</v>
      </c>
      <c r="O8">
        <v>59.359499999999997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345.375</v>
      </c>
      <c r="V8">
        <v>18.140333999999999</v>
      </c>
      <c r="W8">
        <v>30.957000000000001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3.3119999999999998</v>
      </c>
      <c r="AS8">
        <v>4.7081999999999997</v>
      </c>
      <c r="AT8">
        <v>15.00135</v>
      </c>
      <c r="AU8">
        <v>0</v>
      </c>
      <c r="AV8">
        <v>29.61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2031.4142790000003</v>
      </c>
    </row>
    <row r="9" spans="1:121">
      <c r="A9" t="s">
        <v>51</v>
      </c>
      <c r="B9">
        <v>0</v>
      </c>
      <c r="C9">
        <v>14.91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341.56456400000002</v>
      </c>
      <c r="L9">
        <v>435.435</v>
      </c>
      <c r="M9">
        <v>92</v>
      </c>
      <c r="N9">
        <v>59.0625</v>
      </c>
      <c r="O9">
        <v>59.359499999999997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345.375</v>
      </c>
      <c r="V9">
        <v>18.140333999999999</v>
      </c>
      <c r="W9">
        <v>30.957000000000001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4.4160000000000004</v>
      </c>
      <c r="AS9">
        <v>4.7081999999999997</v>
      </c>
      <c r="AT9">
        <v>15.00135</v>
      </c>
      <c r="AU9">
        <v>0</v>
      </c>
      <c r="AV9">
        <v>29.61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2032.5182790000001</v>
      </c>
    </row>
    <row r="10" spans="1:121">
      <c r="A10" t="s">
        <v>52</v>
      </c>
      <c r="B10">
        <v>0</v>
      </c>
      <c r="C10">
        <v>14.91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341.56456400000002</v>
      </c>
      <c r="L10">
        <v>435.435</v>
      </c>
      <c r="M10">
        <v>92</v>
      </c>
      <c r="N10">
        <v>59.0625</v>
      </c>
      <c r="O10">
        <v>59.359499999999997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345.375</v>
      </c>
      <c r="V10">
        <v>18.140333999999999</v>
      </c>
      <c r="W10">
        <v>32.777999999999999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4.4160000000000004</v>
      </c>
      <c r="AS10">
        <v>4.7081999999999997</v>
      </c>
      <c r="AT10">
        <v>15.00135</v>
      </c>
      <c r="AU10">
        <v>0</v>
      </c>
      <c r="AV10">
        <v>29.61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2034.339279</v>
      </c>
    </row>
    <row r="11" spans="1:121">
      <c r="A11" t="s">
        <v>53</v>
      </c>
      <c r="B11">
        <v>0</v>
      </c>
      <c r="C11">
        <v>14.91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341.56456400000002</v>
      </c>
      <c r="L11">
        <v>435.435</v>
      </c>
      <c r="M11">
        <v>92</v>
      </c>
      <c r="N11">
        <v>59.0625</v>
      </c>
      <c r="O11">
        <v>59.359499999999997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345.375</v>
      </c>
      <c r="V11">
        <v>18.140333999999999</v>
      </c>
      <c r="W11">
        <v>32.777999999999999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4.7081999999999997</v>
      </c>
      <c r="AT11">
        <v>15.00135</v>
      </c>
      <c r="AU11">
        <v>0</v>
      </c>
      <c r="AV11">
        <v>29.61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2065.2512790000001</v>
      </c>
    </row>
    <row r="12" spans="1:121">
      <c r="A12" t="s">
        <v>54</v>
      </c>
      <c r="B12">
        <v>0</v>
      </c>
      <c r="C12">
        <v>14.91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341.56456400000002</v>
      </c>
      <c r="L12">
        <v>435.435</v>
      </c>
      <c r="M12">
        <v>92</v>
      </c>
      <c r="N12">
        <v>59.0625</v>
      </c>
      <c r="O12">
        <v>59.359499999999997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345.375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4.7081999999999997</v>
      </c>
      <c r="AT12">
        <v>15.00135</v>
      </c>
      <c r="AU12">
        <v>0</v>
      </c>
      <c r="AV12">
        <v>29.61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2067.2725890000002</v>
      </c>
    </row>
    <row r="13" spans="1:121">
      <c r="A13" t="s">
        <v>55</v>
      </c>
      <c r="B13">
        <v>0</v>
      </c>
      <c r="C13">
        <v>14.91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341.56456400000002</v>
      </c>
      <c r="L13">
        <v>435.435</v>
      </c>
      <c r="M13">
        <v>92</v>
      </c>
      <c r="N13">
        <v>59.0625</v>
      </c>
      <c r="O13">
        <v>59.359499999999997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345.375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4.968</v>
      </c>
      <c r="AS13">
        <v>4.7081999999999997</v>
      </c>
      <c r="AT13">
        <v>15.00135</v>
      </c>
      <c r="AU13">
        <v>0</v>
      </c>
      <c r="AV13">
        <v>29.61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2036.9125890000003</v>
      </c>
    </row>
    <row r="14" spans="1:121">
      <c r="A14" t="s">
        <v>56</v>
      </c>
      <c r="B14">
        <v>0</v>
      </c>
      <c r="C14">
        <v>14.91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341.56456400000002</v>
      </c>
      <c r="L14">
        <v>435.435</v>
      </c>
      <c r="M14">
        <v>92</v>
      </c>
      <c r="N14">
        <v>59.0625</v>
      </c>
      <c r="O14">
        <v>59.359499999999997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345.375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3.3119999999999998</v>
      </c>
      <c r="AS14">
        <v>4.7081999999999997</v>
      </c>
      <c r="AT14">
        <v>15.00135</v>
      </c>
      <c r="AU14">
        <v>0</v>
      </c>
      <c r="AV14">
        <v>29.61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2035.2565890000003</v>
      </c>
    </row>
    <row r="15" spans="1:121">
      <c r="A15" t="s">
        <v>57</v>
      </c>
      <c r="B15">
        <v>0</v>
      </c>
      <c r="C15">
        <v>14.91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341.56456400000002</v>
      </c>
      <c r="L15">
        <v>435.435</v>
      </c>
      <c r="M15">
        <v>92</v>
      </c>
      <c r="N15">
        <v>59.0625</v>
      </c>
      <c r="O15">
        <v>59.359499999999997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345.375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3.3119999999999998</v>
      </c>
      <c r="AS15">
        <v>4.7081999999999997</v>
      </c>
      <c r="AT15">
        <v>15.00135</v>
      </c>
      <c r="AU15">
        <v>0</v>
      </c>
      <c r="AV15">
        <v>29.61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2032.7915890000002</v>
      </c>
    </row>
    <row r="16" spans="1:121">
      <c r="A16" t="s">
        <v>58</v>
      </c>
      <c r="B16">
        <v>0</v>
      </c>
      <c r="C16">
        <v>14.91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341.56456400000002</v>
      </c>
      <c r="L16">
        <v>435.435</v>
      </c>
      <c r="M16">
        <v>92</v>
      </c>
      <c r="N16">
        <v>59.0625</v>
      </c>
      <c r="O16">
        <v>59.359499999999997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345.375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3.3119999999999998</v>
      </c>
      <c r="AS16">
        <v>4.7081999999999997</v>
      </c>
      <c r="AT16">
        <v>15.00135</v>
      </c>
      <c r="AU16">
        <v>0</v>
      </c>
      <c r="AV16">
        <v>29.61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2032.7915890000002</v>
      </c>
    </row>
    <row r="17" spans="1:117">
      <c r="A17" t="s">
        <v>59</v>
      </c>
      <c r="B17">
        <v>0</v>
      </c>
      <c r="C17">
        <v>14.91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341.56456400000002</v>
      </c>
      <c r="L17">
        <v>435.435</v>
      </c>
      <c r="M17">
        <v>92</v>
      </c>
      <c r="N17">
        <v>59.0625</v>
      </c>
      <c r="O17">
        <v>59.359499999999997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345.375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3.3119999999999998</v>
      </c>
      <c r="AS17">
        <v>4.7081999999999997</v>
      </c>
      <c r="AT17">
        <v>15.00135</v>
      </c>
      <c r="AU17">
        <v>0</v>
      </c>
      <c r="AV17">
        <v>29.61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2032.7915890000002</v>
      </c>
    </row>
    <row r="18" spans="1:117">
      <c r="A18" t="s">
        <v>60</v>
      </c>
      <c r="B18">
        <v>0</v>
      </c>
      <c r="C18">
        <v>14.91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341.56456400000002</v>
      </c>
      <c r="L18">
        <v>435.435</v>
      </c>
      <c r="M18">
        <v>92</v>
      </c>
      <c r="N18">
        <v>59.0625</v>
      </c>
      <c r="O18">
        <v>59.359499999999997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345.375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3.3119999999999998</v>
      </c>
      <c r="AS18">
        <v>4.7081999999999997</v>
      </c>
      <c r="AT18">
        <v>15.00135</v>
      </c>
      <c r="AU18">
        <v>0</v>
      </c>
      <c r="AV18">
        <v>29.61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2032.7915890000002</v>
      </c>
    </row>
    <row r="19" spans="1:117">
      <c r="A19" t="s">
        <v>61</v>
      </c>
      <c r="B19">
        <v>0</v>
      </c>
      <c r="C19">
        <v>14.91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341.56456400000002</v>
      </c>
      <c r="L19">
        <v>435.435</v>
      </c>
      <c r="M19">
        <v>92</v>
      </c>
      <c r="N19">
        <v>59.0625</v>
      </c>
      <c r="O19">
        <v>59.359499999999997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345.375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3.3119999999999998</v>
      </c>
      <c r="AS19">
        <v>4.7081999999999997</v>
      </c>
      <c r="AT19">
        <v>15.00135</v>
      </c>
      <c r="AU19">
        <v>0</v>
      </c>
      <c r="AV19">
        <v>29.61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2032.7915890000002</v>
      </c>
    </row>
    <row r="20" spans="1:117">
      <c r="A20" t="s">
        <v>62</v>
      </c>
      <c r="B20">
        <v>0</v>
      </c>
      <c r="C20">
        <v>14.91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341.56456400000002</v>
      </c>
      <c r="L20">
        <v>435.435</v>
      </c>
      <c r="M20">
        <v>92</v>
      </c>
      <c r="N20">
        <v>59.0625</v>
      </c>
      <c r="O20">
        <v>59.359499999999997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345.375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14.742000000000001</v>
      </c>
      <c r="AR20">
        <v>3.3119999999999998</v>
      </c>
      <c r="AS20">
        <v>4.7081999999999997</v>
      </c>
      <c r="AT20">
        <v>15.00135</v>
      </c>
      <c r="AU20">
        <v>0</v>
      </c>
      <c r="AV20">
        <v>29.61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2047.5335890000003</v>
      </c>
    </row>
    <row r="21" spans="1:117">
      <c r="A21" t="s">
        <v>63</v>
      </c>
      <c r="B21">
        <v>0</v>
      </c>
      <c r="C21">
        <v>14.91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341.56456400000002</v>
      </c>
      <c r="L21">
        <v>435.435</v>
      </c>
      <c r="M21">
        <v>92</v>
      </c>
      <c r="N21">
        <v>59.0625</v>
      </c>
      <c r="O21">
        <v>59.359499999999997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345.375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0.82259000000000004</v>
      </c>
      <c r="AO21">
        <v>0</v>
      </c>
      <c r="AP21">
        <v>6.2769000000000004</v>
      </c>
      <c r="AQ21">
        <v>15.561</v>
      </c>
      <c r="AR21">
        <v>3.3119999999999998</v>
      </c>
      <c r="AS21">
        <v>4.7081999999999997</v>
      </c>
      <c r="AT21">
        <v>15.00135</v>
      </c>
      <c r="AU21">
        <v>0</v>
      </c>
      <c r="AV21">
        <v>29.61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2071.1083410000001</v>
      </c>
    </row>
    <row r="22" spans="1:117">
      <c r="A22" t="s">
        <v>64</v>
      </c>
      <c r="B22">
        <v>0</v>
      </c>
      <c r="C22">
        <v>14.91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341.56456400000002</v>
      </c>
      <c r="L22">
        <v>435.435</v>
      </c>
      <c r="M22">
        <v>92</v>
      </c>
      <c r="N22">
        <v>59.0625</v>
      </c>
      <c r="O22">
        <v>59.359499999999997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345.375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0.82259000000000004</v>
      </c>
      <c r="AO22">
        <v>0</v>
      </c>
      <c r="AP22">
        <v>6.2769000000000004</v>
      </c>
      <c r="AQ22">
        <v>31.122</v>
      </c>
      <c r="AR22">
        <v>3.3119999999999998</v>
      </c>
      <c r="AS22">
        <v>4.7081999999999997</v>
      </c>
      <c r="AT22">
        <v>15.00135</v>
      </c>
      <c r="AU22">
        <v>0</v>
      </c>
      <c r="AV22">
        <v>29.61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2086.6693410000003</v>
      </c>
    </row>
    <row r="23" spans="1:117">
      <c r="A23" t="s">
        <v>65</v>
      </c>
      <c r="B23">
        <v>0</v>
      </c>
      <c r="C23">
        <v>14.91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341.56456400000002</v>
      </c>
      <c r="L23">
        <v>435.435</v>
      </c>
      <c r="M23">
        <v>92</v>
      </c>
      <c r="N23">
        <v>59.0625</v>
      </c>
      <c r="O23">
        <v>59.359499999999997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345.375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0.82259000000000004</v>
      </c>
      <c r="AO23">
        <v>0</v>
      </c>
      <c r="AP23">
        <v>6.2769000000000004</v>
      </c>
      <c r="AQ23">
        <v>31.122</v>
      </c>
      <c r="AR23">
        <v>3.3119999999999998</v>
      </c>
      <c r="AS23">
        <v>4.7081999999999997</v>
      </c>
      <c r="AT23">
        <v>15.00135</v>
      </c>
      <c r="AU23">
        <v>0</v>
      </c>
      <c r="AV23">
        <v>29.61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2086.6693410000003</v>
      </c>
    </row>
    <row r="24" spans="1:117">
      <c r="A24" t="s">
        <v>66</v>
      </c>
      <c r="B24">
        <v>0</v>
      </c>
      <c r="C24">
        <v>14.91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341.56456400000002</v>
      </c>
      <c r="L24">
        <v>435.435</v>
      </c>
      <c r="M24">
        <v>92</v>
      </c>
      <c r="N24">
        <v>59.0625</v>
      </c>
      <c r="O24">
        <v>59.359499999999997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345.375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18.940000000000001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0.82259000000000004</v>
      </c>
      <c r="AO24">
        <v>0</v>
      </c>
      <c r="AP24">
        <v>6.2769000000000004</v>
      </c>
      <c r="AQ24">
        <v>31.122</v>
      </c>
      <c r="AR24">
        <v>3.3119999999999998</v>
      </c>
      <c r="AS24">
        <v>4.7081999999999997</v>
      </c>
      <c r="AT24">
        <v>15.00135</v>
      </c>
      <c r="AU24">
        <v>0</v>
      </c>
      <c r="AV24">
        <v>29.61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2105.6093410000003</v>
      </c>
    </row>
    <row r="25" spans="1:117">
      <c r="A25" t="s">
        <v>67</v>
      </c>
      <c r="B25">
        <v>0</v>
      </c>
      <c r="C25">
        <v>14.91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341.56456400000002</v>
      </c>
      <c r="L25">
        <v>435.435</v>
      </c>
      <c r="M25">
        <v>92</v>
      </c>
      <c r="N25">
        <v>59.0625</v>
      </c>
      <c r="O25">
        <v>59.359499999999997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345.375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46.683</v>
      </c>
      <c r="AR25">
        <v>3.3119999999999998</v>
      </c>
      <c r="AS25">
        <v>4.7081999999999997</v>
      </c>
      <c r="AT25">
        <v>15.00135</v>
      </c>
      <c r="AU25">
        <v>0</v>
      </c>
      <c r="AV25">
        <v>29.61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2131.939441</v>
      </c>
    </row>
    <row r="26" spans="1:117">
      <c r="A26" t="s">
        <v>68</v>
      </c>
      <c r="B26">
        <v>0</v>
      </c>
      <c r="C26">
        <v>14.91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341.56456400000002</v>
      </c>
      <c r="L26">
        <v>435.435</v>
      </c>
      <c r="M26">
        <v>92</v>
      </c>
      <c r="N26">
        <v>59.0625</v>
      </c>
      <c r="O26">
        <v>59.359499999999997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345.375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3.9990000000000001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46.683</v>
      </c>
      <c r="AR26">
        <v>3.3119999999999998</v>
      </c>
      <c r="AS26">
        <v>4.7081999999999997</v>
      </c>
      <c r="AT26">
        <v>15.00135</v>
      </c>
      <c r="AU26">
        <v>0</v>
      </c>
      <c r="AV26">
        <v>29.61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2185.0083289999998</v>
      </c>
    </row>
    <row r="27" spans="1:117">
      <c r="A27" t="s">
        <v>69</v>
      </c>
      <c r="B27">
        <v>0</v>
      </c>
      <c r="C27">
        <v>14.91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341.56456400000002</v>
      </c>
      <c r="L27">
        <v>435.435</v>
      </c>
      <c r="M27">
        <v>92</v>
      </c>
      <c r="N27">
        <v>59.0625</v>
      </c>
      <c r="O27">
        <v>59.359499999999997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345.375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13.17004</v>
      </c>
      <c r="AC27">
        <v>9.6778399999999998</v>
      </c>
      <c r="AD27">
        <v>18.272072000000001</v>
      </c>
      <c r="AE27">
        <v>49.436556000000003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54.567</v>
      </c>
      <c r="AL27">
        <v>1.3944000000000001</v>
      </c>
      <c r="AM27">
        <v>4.1322999999999999</v>
      </c>
      <c r="AN27">
        <v>0.82259000000000004</v>
      </c>
      <c r="AO27">
        <v>0</v>
      </c>
      <c r="AP27">
        <v>0</v>
      </c>
      <c r="AQ27">
        <v>46.683</v>
      </c>
      <c r="AR27">
        <v>3.3119999999999998</v>
      </c>
      <c r="AS27">
        <v>5.1117600000000003</v>
      </c>
      <c r="AT27">
        <v>15.00135</v>
      </c>
      <c r="AU27">
        <v>0</v>
      </c>
      <c r="AV27">
        <v>29.61</v>
      </c>
      <c r="AW27">
        <v>71.458799999999997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2271.9919570000002</v>
      </c>
    </row>
    <row r="28" spans="1:117">
      <c r="A28" t="s">
        <v>70</v>
      </c>
      <c r="B28">
        <v>0</v>
      </c>
      <c r="C28">
        <v>14.91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341.56456400000002</v>
      </c>
      <c r="L28">
        <v>435.435</v>
      </c>
      <c r="M28">
        <v>92</v>
      </c>
      <c r="N28">
        <v>59.0625</v>
      </c>
      <c r="O28">
        <v>59.359499999999997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345.375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39.510120000000001</v>
      </c>
      <c r="AC28">
        <v>29.062808</v>
      </c>
      <c r="AD28">
        <v>27.408107999999999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54.567</v>
      </c>
      <c r="AL28">
        <v>1.3944000000000001</v>
      </c>
      <c r="AM28">
        <v>10.536032000000001</v>
      </c>
      <c r="AN28">
        <v>0.82259000000000004</v>
      </c>
      <c r="AO28">
        <v>0</v>
      </c>
      <c r="AP28">
        <v>0</v>
      </c>
      <c r="AQ28">
        <v>46.683</v>
      </c>
      <c r="AR28">
        <v>3.3119999999999998</v>
      </c>
      <c r="AS28">
        <v>16.680479999999999</v>
      </c>
      <c r="AT28">
        <v>15.00135</v>
      </c>
      <c r="AU28">
        <v>0</v>
      </c>
      <c r="AV28">
        <v>29.61</v>
      </c>
      <c r="AW28">
        <v>71.458799999999997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2418.6424530000008</v>
      </c>
    </row>
    <row r="29" spans="1:117">
      <c r="A29" t="s">
        <v>71</v>
      </c>
      <c r="B29">
        <v>0</v>
      </c>
      <c r="C29">
        <v>14.91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341.56456400000002</v>
      </c>
      <c r="L29">
        <v>435.435</v>
      </c>
      <c r="M29">
        <v>92</v>
      </c>
      <c r="N29">
        <v>59.0625</v>
      </c>
      <c r="O29">
        <v>59.359499999999997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345.375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3.819</v>
      </c>
      <c r="AJ29">
        <v>0</v>
      </c>
      <c r="AK29">
        <v>54.567</v>
      </c>
      <c r="AL29">
        <v>1.3944000000000001</v>
      </c>
      <c r="AM29">
        <v>10.536032000000001</v>
      </c>
      <c r="AN29">
        <v>0.82259000000000004</v>
      </c>
      <c r="AO29">
        <v>0</v>
      </c>
      <c r="AP29">
        <v>0</v>
      </c>
      <c r="AQ29">
        <v>46.683</v>
      </c>
      <c r="AR29">
        <v>3.3119999999999998</v>
      </c>
      <c r="AS29">
        <v>16.680479999999999</v>
      </c>
      <c r="AT29">
        <v>15.00135</v>
      </c>
      <c r="AU29">
        <v>0</v>
      </c>
      <c r="AV29">
        <v>29.61</v>
      </c>
      <c r="AW29">
        <v>71.458799999999997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2455.002093000001</v>
      </c>
    </row>
    <row r="30" spans="1:117">
      <c r="A30" t="s">
        <v>72</v>
      </c>
      <c r="B30">
        <v>0</v>
      </c>
      <c r="C30">
        <v>14.91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341.56456400000002</v>
      </c>
      <c r="L30">
        <v>435.435</v>
      </c>
      <c r="M30">
        <v>92</v>
      </c>
      <c r="N30">
        <v>59.0625</v>
      </c>
      <c r="O30">
        <v>59.359499999999997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345.375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16.350411999999999</v>
      </c>
      <c r="AJ30">
        <v>0</v>
      </c>
      <c r="AK30">
        <v>54.567</v>
      </c>
      <c r="AL30">
        <v>1.3944000000000001</v>
      </c>
      <c r="AM30">
        <v>10.536032000000001</v>
      </c>
      <c r="AN30">
        <v>0.82259000000000004</v>
      </c>
      <c r="AO30">
        <v>0</v>
      </c>
      <c r="AP30">
        <v>0</v>
      </c>
      <c r="AQ30">
        <v>46.683</v>
      </c>
      <c r="AR30">
        <v>4.4160000000000004</v>
      </c>
      <c r="AS30">
        <v>16.680479999999999</v>
      </c>
      <c r="AT30">
        <v>15.00135</v>
      </c>
      <c r="AU30">
        <v>0</v>
      </c>
      <c r="AV30">
        <v>29.61</v>
      </c>
      <c r="AW30">
        <v>71.458799999999997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2473.3725050000007</v>
      </c>
    </row>
    <row r="31" spans="1:117">
      <c r="A31" t="s">
        <v>73</v>
      </c>
      <c r="B31">
        <v>0</v>
      </c>
      <c r="C31">
        <v>14.91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341.56456400000002</v>
      </c>
      <c r="L31">
        <v>435.435</v>
      </c>
      <c r="M31">
        <v>92</v>
      </c>
      <c r="N31">
        <v>59.0625</v>
      </c>
      <c r="O31">
        <v>59.359499999999997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345.375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140.34540000000001</v>
      </c>
      <c r="AI31">
        <v>16.350411999999999</v>
      </c>
      <c r="AJ31">
        <v>0</v>
      </c>
      <c r="AK31">
        <v>54.567</v>
      </c>
      <c r="AL31">
        <v>1.3944000000000001</v>
      </c>
      <c r="AM31">
        <v>10.536032000000001</v>
      </c>
      <c r="AN31">
        <v>0.82259000000000004</v>
      </c>
      <c r="AO31">
        <v>0</v>
      </c>
      <c r="AP31">
        <v>0</v>
      </c>
      <c r="AQ31">
        <v>46.683</v>
      </c>
      <c r="AR31">
        <v>35.328000000000003</v>
      </c>
      <c r="AS31">
        <v>16.680479999999999</v>
      </c>
      <c r="AT31">
        <v>15.00135</v>
      </c>
      <c r="AU31">
        <v>0</v>
      </c>
      <c r="AV31">
        <v>29.61</v>
      </c>
      <c r="AW31">
        <v>71.458799999999997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2507.3149050000006</v>
      </c>
    </row>
    <row r="32" spans="1:117">
      <c r="A32" t="s">
        <v>74</v>
      </c>
      <c r="B32">
        <v>0</v>
      </c>
      <c r="C32">
        <v>14.91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341.56456400000002</v>
      </c>
      <c r="L32">
        <v>435.435</v>
      </c>
      <c r="M32">
        <v>92</v>
      </c>
      <c r="N32">
        <v>59.0625</v>
      </c>
      <c r="O32">
        <v>59.359499999999997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345.375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16.350411999999999</v>
      </c>
      <c r="AJ32">
        <v>0</v>
      </c>
      <c r="AK32">
        <v>54.567</v>
      </c>
      <c r="AL32">
        <v>1.3944000000000001</v>
      </c>
      <c r="AM32">
        <v>10.536032000000001</v>
      </c>
      <c r="AN32">
        <v>0.82259000000000004</v>
      </c>
      <c r="AO32">
        <v>0</v>
      </c>
      <c r="AP32">
        <v>0</v>
      </c>
      <c r="AQ32">
        <v>46.683</v>
      </c>
      <c r="AR32">
        <v>35.328000000000003</v>
      </c>
      <c r="AS32">
        <v>16.680479999999999</v>
      </c>
      <c r="AT32">
        <v>15.00135</v>
      </c>
      <c r="AU32">
        <v>0</v>
      </c>
      <c r="AV32">
        <v>29.61</v>
      </c>
      <c r="AW32">
        <v>71.458799999999997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2507.3149050000006</v>
      </c>
    </row>
    <row r="33" spans="1:117">
      <c r="A33" t="s">
        <v>75</v>
      </c>
      <c r="B33">
        <v>0</v>
      </c>
      <c r="C33">
        <v>14.91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341.56456400000002</v>
      </c>
      <c r="L33">
        <v>435.435</v>
      </c>
      <c r="M33">
        <v>92</v>
      </c>
      <c r="N33">
        <v>59.0625</v>
      </c>
      <c r="O33">
        <v>59.359499999999997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345.375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39.510120000000001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16.350411999999999</v>
      </c>
      <c r="AJ33">
        <v>0</v>
      </c>
      <c r="AK33">
        <v>54.567</v>
      </c>
      <c r="AL33">
        <v>1.3944000000000001</v>
      </c>
      <c r="AM33">
        <v>10.536032000000001</v>
      </c>
      <c r="AN33">
        <v>0.82259000000000004</v>
      </c>
      <c r="AO33">
        <v>0</v>
      </c>
      <c r="AP33">
        <v>0</v>
      </c>
      <c r="AQ33">
        <v>46.683</v>
      </c>
      <c r="AR33">
        <v>4.968</v>
      </c>
      <c r="AS33">
        <v>16.680479999999999</v>
      </c>
      <c r="AT33">
        <v>15.00135</v>
      </c>
      <c r="AU33">
        <v>0</v>
      </c>
      <c r="AV33">
        <v>29.61</v>
      </c>
      <c r="AW33">
        <v>71.458799999999997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2427.5128290000002</v>
      </c>
    </row>
    <row r="34" spans="1:117">
      <c r="A34" t="s">
        <v>76</v>
      </c>
      <c r="B34">
        <v>0</v>
      </c>
      <c r="C34">
        <v>14.91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341.56456400000002</v>
      </c>
      <c r="L34">
        <v>435.435</v>
      </c>
      <c r="M34">
        <v>92</v>
      </c>
      <c r="N34">
        <v>59.0625</v>
      </c>
      <c r="O34">
        <v>59.359499999999997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345.375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13.0634</v>
      </c>
      <c r="AC34">
        <v>9.6778399999999998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54.567</v>
      </c>
      <c r="AL34">
        <v>6.9720000000000004</v>
      </c>
      <c r="AM34">
        <v>4.9321000000000002</v>
      </c>
      <c r="AN34">
        <v>0.82259000000000004</v>
      </c>
      <c r="AO34">
        <v>0</v>
      </c>
      <c r="AP34">
        <v>0</v>
      </c>
      <c r="AQ34">
        <v>46.683</v>
      </c>
      <c r="AR34">
        <v>3.3119999999999998</v>
      </c>
      <c r="AS34">
        <v>5.3807999999999998</v>
      </c>
      <c r="AT34">
        <v>15.00135</v>
      </c>
      <c r="AU34">
        <v>0</v>
      </c>
      <c r="AV34">
        <v>29.61</v>
      </c>
      <c r="AW34">
        <v>71.458799999999997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2316.2264290000007</v>
      </c>
    </row>
    <row r="35" spans="1:117">
      <c r="A35" t="s">
        <v>77</v>
      </c>
      <c r="B35">
        <v>0</v>
      </c>
      <c r="C35">
        <v>14.91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341.56456400000002</v>
      </c>
      <c r="L35">
        <v>435.435</v>
      </c>
      <c r="M35">
        <v>92</v>
      </c>
      <c r="N35">
        <v>59.0625</v>
      </c>
      <c r="O35">
        <v>59.359499999999997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345.375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0</v>
      </c>
      <c r="AC35">
        <v>0</v>
      </c>
      <c r="AD35">
        <v>9.1360360000000007</v>
      </c>
      <c r="AE35">
        <v>49.436556000000003</v>
      </c>
      <c r="AF35">
        <v>8.8740000000000006</v>
      </c>
      <c r="AG35">
        <v>0</v>
      </c>
      <c r="AH35">
        <v>75.760000000000005</v>
      </c>
      <c r="AI35">
        <v>3.819</v>
      </c>
      <c r="AJ35">
        <v>0</v>
      </c>
      <c r="AK35">
        <v>54.567</v>
      </c>
      <c r="AL35">
        <v>55.776000000000003</v>
      </c>
      <c r="AM35">
        <v>0</v>
      </c>
      <c r="AN35">
        <v>0.82259000000000004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29.61</v>
      </c>
      <c r="AW35">
        <v>70.915800000000004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2288.5925810000012</v>
      </c>
    </row>
    <row r="36" spans="1:117">
      <c r="A36" t="s">
        <v>78</v>
      </c>
      <c r="B36">
        <v>0</v>
      </c>
      <c r="C36">
        <v>14.91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341.56456400000002</v>
      </c>
      <c r="L36">
        <v>435.435</v>
      </c>
      <c r="M36">
        <v>92</v>
      </c>
      <c r="N36">
        <v>59.0625</v>
      </c>
      <c r="O36">
        <v>59.359499999999997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345.375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54.567</v>
      </c>
      <c r="AL36">
        <v>55.776000000000003</v>
      </c>
      <c r="AM36">
        <v>0</v>
      </c>
      <c r="AN36">
        <v>0.82259000000000004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29.61</v>
      </c>
      <c r="AW36">
        <v>70.915800000000004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2208.8006930000006</v>
      </c>
    </row>
    <row r="37" spans="1:117">
      <c r="A37" t="s">
        <v>79</v>
      </c>
      <c r="B37">
        <v>0</v>
      </c>
      <c r="C37">
        <v>14.91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341.56456400000002</v>
      </c>
      <c r="L37">
        <v>435.435</v>
      </c>
      <c r="M37">
        <v>92</v>
      </c>
      <c r="N37">
        <v>59.0625</v>
      </c>
      <c r="O37">
        <v>59.359499999999997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345.375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54.567</v>
      </c>
      <c r="AL37">
        <v>55.776000000000003</v>
      </c>
      <c r="AM37">
        <v>0</v>
      </c>
      <c r="AN37">
        <v>0.82259000000000004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29.61</v>
      </c>
      <c r="AW37">
        <v>70.915800000000004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2185.2338930000005</v>
      </c>
    </row>
    <row r="38" spans="1:117">
      <c r="A38" t="s">
        <v>80</v>
      </c>
      <c r="B38">
        <v>0</v>
      </c>
      <c r="C38">
        <v>14.91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341.56456400000002</v>
      </c>
      <c r="L38">
        <v>435.435</v>
      </c>
      <c r="M38">
        <v>92</v>
      </c>
      <c r="N38">
        <v>59.0625</v>
      </c>
      <c r="O38">
        <v>59.359499999999997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345.375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54.567</v>
      </c>
      <c r="AL38">
        <v>55.776000000000003</v>
      </c>
      <c r="AM38">
        <v>0</v>
      </c>
      <c r="AN38">
        <v>0.82259000000000004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29.61</v>
      </c>
      <c r="AW38">
        <v>70.915800000000004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2168.1878930000003</v>
      </c>
    </row>
    <row r="39" spans="1:117">
      <c r="A39" t="s">
        <v>81</v>
      </c>
      <c r="B39">
        <v>0</v>
      </c>
      <c r="C39">
        <v>14.91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341.56456400000002</v>
      </c>
      <c r="L39">
        <v>435.435</v>
      </c>
      <c r="M39">
        <v>92</v>
      </c>
      <c r="N39">
        <v>59.0625</v>
      </c>
      <c r="O39">
        <v>59.359499999999997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345.375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54.567</v>
      </c>
      <c r="AL39">
        <v>6.9720000000000004</v>
      </c>
      <c r="AM39">
        <v>0</v>
      </c>
      <c r="AN39">
        <v>0.82259000000000004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29.61</v>
      </c>
      <c r="AW39">
        <v>70.915800000000004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2119.3838930000002</v>
      </c>
    </row>
    <row r="40" spans="1:117">
      <c r="A40" t="s">
        <v>82</v>
      </c>
      <c r="B40">
        <v>0</v>
      </c>
      <c r="C40">
        <v>14.91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341.56456400000002</v>
      </c>
      <c r="L40">
        <v>435.435</v>
      </c>
      <c r="M40">
        <v>92</v>
      </c>
      <c r="N40">
        <v>59.0625</v>
      </c>
      <c r="O40">
        <v>59.359499999999997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345.375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31.122</v>
      </c>
      <c r="AR40">
        <v>4.4160000000000004</v>
      </c>
      <c r="AS40">
        <v>4.7081999999999997</v>
      </c>
      <c r="AT40">
        <v>15.00135</v>
      </c>
      <c r="AU40">
        <v>0</v>
      </c>
      <c r="AV40">
        <v>29.61</v>
      </c>
      <c r="AW40">
        <v>70.915800000000004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2082.870441</v>
      </c>
    </row>
    <row r="41" spans="1:117">
      <c r="A41" t="s">
        <v>83</v>
      </c>
      <c r="B41">
        <v>0</v>
      </c>
      <c r="C41">
        <v>14.91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341.56456400000002</v>
      </c>
      <c r="L41">
        <v>435.435</v>
      </c>
      <c r="M41">
        <v>92</v>
      </c>
      <c r="N41">
        <v>59.0625</v>
      </c>
      <c r="O41">
        <v>59.359499999999997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345.375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0.82259000000000004</v>
      </c>
      <c r="AO41">
        <v>0</v>
      </c>
      <c r="AP41">
        <v>0</v>
      </c>
      <c r="AQ41">
        <v>31.122</v>
      </c>
      <c r="AR41">
        <v>35.328000000000003</v>
      </c>
      <c r="AS41">
        <v>4.7081999999999997</v>
      </c>
      <c r="AT41">
        <v>15.00135</v>
      </c>
      <c r="AU41">
        <v>0</v>
      </c>
      <c r="AV41">
        <v>29.61</v>
      </c>
      <c r="AW41">
        <v>70.915800000000004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2113.7824410000003</v>
      </c>
    </row>
    <row r="42" spans="1:117">
      <c r="A42" t="s">
        <v>84</v>
      </c>
      <c r="B42">
        <v>0</v>
      </c>
      <c r="C42">
        <v>14.91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341.56456400000002</v>
      </c>
      <c r="L42">
        <v>435.435</v>
      </c>
      <c r="M42">
        <v>92</v>
      </c>
      <c r="N42">
        <v>59.0625</v>
      </c>
      <c r="O42">
        <v>59.359499999999997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345.375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0.82259000000000004</v>
      </c>
      <c r="AO42">
        <v>0</v>
      </c>
      <c r="AP42">
        <v>0</v>
      </c>
      <c r="AQ42">
        <v>31.122</v>
      </c>
      <c r="AR42">
        <v>35.328000000000003</v>
      </c>
      <c r="AS42">
        <v>4.7081999999999997</v>
      </c>
      <c r="AT42">
        <v>15.00135</v>
      </c>
      <c r="AU42">
        <v>0</v>
      </c>
      <c r="AV42">
        <v>29.61</v>
      </c>
      <c r="AW42">
        <v>70.915800000000004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2113.7824410000003</v>
      </c>
    </row>
    <row r="43" spans="1:117">
      <c r="A43" t="s">
        <v>85</v>
      </c>
      <c r="B43">
        <v>0</v>
      </c>
      <c r="C43">
        <v>14.91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341.56456400000002</v>
      </c>
      <c r="L43">
        <v>435.435</v>
      </c>
      <c r="M43">
        <v>92</v>
      </c>
      <c r="N43">
        <v>59.0625</v>
      </c>
      <c r="O43">
        <v>59.359499999999997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345.375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0.82259000000000004</v>
      </c>
      <c r="AO43">
        <v>0</v>
      </c>
      <c r="AP43">
        <v>0</v>
      </c>
      <c r="AQ43">
        <v>27.594000000000001</v>
      </c>
      <c r="AR43">
        <v>4.968</v>
      </c>
      <c r="AS43">
        <v>5.3807999999999998</v>
      </c>
      <c r="AT43">
        <v>15.00135</v>
      </c>
      <c r="AU43">
        <v>0</v>
      </c>
      <c r="AV43">
        <v>29.295000000000002</v>
      </c>
      <c r="AW43">
        <v>70.915800000000004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2080.2520410000002</v>
      </c>
    </row>
    <row r="44" spans="1:117">
      <c r="A44" t="s">
        <v>86</v>
      </c>
      <c r="B44">
        <v>0</v>
      </c>
      <c r="C44">
        <v>14.91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341.56456400000002</v>
      </c>
      <c r="L44">
        <v>435.435</v>
      </c>
      <c r="M44">
        <v>92</v>
      </c>
      <c r="N44">
        <v>59.0625</v>
      </c>
      <c r="O44">
        <v>59.359499999999997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345.375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0.82259000000000004</v>
      </c>
      <c r="AO44">
        <v>0</v>
      </c>
      <c r="AP44">
        <v>0</v>
      </c>
      <c r="AQ44">
        <v>15.561</v>
      </c>
      <c r="AR44">
        <v>3.3119999999999998</v>
      </c>
      <c r="AS44">
        <v>16.680479999999999</v>
      </c>
      <c r="AT44">
        <v>15.00135</v>
      </c>
      <c r="AU44">
        <v>0</v>
      </c>
      <c r="AV44">
        <v>29.295000000000002</v>
      </c>
      <c r="AW44">
        <v>70.915800000000004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2061.3838690000002</v>
      </c>
    </row>
    <row r="45" spans="1:117">
      <c r="A45" t="s">
        <v>87</v>
      </c>
      <c r="B45">
        <v>0</v>
      </c>
      <c r="C45">
        <v>14.91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341.56456400000002</v>
      </c>
      <c r="L45">
        <v>435.435</v>
      </c>
      <c r="M45">
        <v>92</v>
      </c>
      <c r="N45">
        <v>59.0625</v>
      </c>
      <c r="O45">
        <v>59.359499999999997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345.375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0.82259000000000004</v>
      </c>
      <c r="AO45">
        <v>0</v>
      </c>
      <c r="AP45">
        <v>0</v>
      </c>
      <c r="AQ45">
        <v>12.6</v>
      </c>
      <c r="AR45">
        <v>3.3119999999999998</v>
      </c>
      <c r="AS45">
        <v>16.680479999999999</v>
      </c>
      <c r="AT45">
        <v>15.00135</v>
      </c>
      <c r="AU45">
        <v>0</v>
      </c>
      <c r="AV45">
        <v>29.295000000000002</v>
      </c>
      <c r="AW45">
        <v>70.915800000000004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2058.422869</v>
      </c>
    </row>
    <row r="46" spans="1:117">
      <c r="A46" t="s">
        <v>88</v>
      </c>
      <c r="B46">
        <v>0</v>
      </c>
      <c r="C46">
        <v>14.91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341.56456400000002</v>
      </c>
      <c r="L46">
        <v>435.435</v>
      </c>
      <c r="M46">
        <v>92</v>
      </c>
      <c r="N46">
        <v>59.0625</v>
      </c>
      <c r="O46">
        <v>59.359499999999997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345.375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3.3119999999999998</v>
      </c>
      <c r="AS46">
        <v>16.680479999999999</v>
      </c>
      <c r="AT46">
        <v>15.00135</v>
      </c>
      <c r="AU46">
        <v>0</v>
      </c>
      <c r="AV46">
        <v>29.295000000000002</v>
      </c>
      <c r="AW46">
        <v>70.915800000000004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2045.8228690000003</v>
      </c>
    </row>
    <row r="47" spans="1:117">
      <c r="A47" t="s">
        <v>89</v>
      </c>
      <c r="B47">
        <v>0</v>
      </c>
      <c r="C47">
        <v>14.91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341.56456400000002</v>
      </c>
      <c r="L47">
        <v>435.435</v>
      </c>
      <c r="M47">
        <v>92</v>
      </c>
      <c r="N47">
        <v>59.0625</v>
      </c>
      <c r="O47">
        <v>59.359499999999997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345.375</v>
      </c>
      <c r="V47">
        <v>18.140333999999999</v>
      </c>
      <c r="W47">
        <v>32.199309999999997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3.3119999999999998</v>
      </c>
      <c r="AS47">
        <v>16.680479999999999</v>
      </c>
      <c r="AT47">
        <v>15.00135</v>
      </c>
      <c r="AU47">
        <v>0</v>
      </c>
      <c r="AV47">
        <v>29.295000000000002</v>
      </c>
      <c r="AW47">
        <v>70.915800000000004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2043.2228690000002</v>
      </c>
    </row>
    <row r="48" spans="1:117">
      <c r="A48" t="s">
        <v>90</v>
      </c>
      <c r="B48">
        <v>0</v>
      </c>
      <c r="C48">
        <v>14.91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341.56456400000002</v>
      </c>
      <c r="L48">
        <v>435.435</v>
      </c>
      <c r="M48">
        <v>92</v>
      </c>
      <c r="N48">
        <v>59.0625</v>
      </c>
      <c r="O48">
        <v>59.359499999999997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345.375</v>
      </c>
      <c r="V48">
        <v>18.140333999999999</v>
      </c>
      <c r="W48">
        <v>32.199309999999997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3.3119999999999998</v>
      </c>
      <c r="AS48">
        <v>16.680479999999999</v>
      </c>
      <c r="AT48">
        <v>15.00135</v>
      </c>
      <c r="AU48">
        <v>0</v>
      </c>
      <c r="AV48">
        <v>29.295000000000002</v>
      </c>
      <c r="AW48">
        <v>70.915800000000004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2043.2228690000002</v>
      </c>
    </row>
    <row r="49" spans="1:117">
      <c r="A49" t="s">
        <v>91</v>
      </c>
      <c r="B49">
        <v>0</v>
      </c>
      <c r="C49">
        <v>14.91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341.56456400000002</v>
      </c>
      <c r="L49">
        <v>435.435</v>
      </c>
      <c r="M49">
        <v>92</v>
      </c>
      <c r="N49">
        <v>59.0625</v>
      </c>
      <c r="O49">
        <v>59.359499999999997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345.375</v>
      </c>
      <c r="V49">
        <v>18.140333999999999</v>
      </c>
      <c r="W49">
        <v>34.699309999999997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3.3119999999999998</v>
      </c>
      <c r="AS49">
        <v>16.680479999999999</v>
      </c>
      <c r="AT49">
        <v>15.00135</v>
      </c>
      <c r="AU49">
        <v>0</v>
      </c>
      <c r="AV49">
        <v>29.295000000000002</v>
      </c>
      <c r="AW49">
        <v>70.915800000000004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2045.7228690000002</v>
      </c>
    </row>
    <row r="50" spans="1:117">
      <c r="A50" t="s">
        <v>92</v>
      </c>
      <c r="B50">
        <v>0</v>
      </c>
      <c r="C50">
        <v>14.91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341.56456400000002</v>
      </c>
      <c r="L50">
        <v>435.435</v>
      </c>
      <c r="M50">
        <v>92</v>
      </c>
      <c r="N50">
        <v>59.0625</v>
      </c>
      <c r="O50">
        <v>59.359499999999997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345.375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3.3119999999999998</v>
      </c>
      <c r="AS50">
        <v>4.9772400000000001</v>
      </c>
      <c r="AT50">
        <v>15.00135</v>
      </c>
      <c r="AU50">
        <v>0</v>
      </c>
      <c r="AV50">
        <v>29.295000000000002</v>
      </c>
      <c r="AW50">
        <v>70.915800000000004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2034.1196290000003</v>
      </c>
    </row>
    <row r="51" spans="1:117">
      <c r="A51" t="s">
        <v>93</v>
      </c>
      <c r="B51">
        <v>0</v>
      </c>
      <c r="C51">
        <v>14.91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341.56456400000002</v>
      </c>
      <c r="L51">
        <v>435.435</v>
      </c>
      <c r="M51">
        <v>92</v>
      </c>
      <c r="N51">
        <v>59.0625</v>
      </c>
      <c r="O51">
        <v>59.359499999999997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345.375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0</v>
      </c>
      <c r="AQ51">
        <v>0</v>
      </c>
      <c r="AR51">
        <v>3.3119999999999998</v>
      </c>
      <c r="AS51">
        <v>4.9772400000000001</v>
      </c>
      <c r="AT51">
        <v>15.00135</v>
      </c>
      <c r="AU51">
        <v>0</v>
      </c>
      <c r="AV51">
        <v>28.664999999999999</v>
      </c>
      <c r="AW51">
        <v>70.915800000000004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2033.4896290000001</v>
      </c>
    </row>
    <row r="52" spans="1:117">
      <c r="A52" t="s">
        <v>94</v>
      </c>
      <c r="B52">
        <v>0</v>
      </c>
      <c r="C52">
        <v>14.91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341.56456400000002</v>
      </c>
      <c r="L52">
        <v>435.435</v>
      </c>
      <c r="M52">
        <v>92</v>
      </c>
      <c r="N52">
        <v>59.0625</v>
      </c>
      <c r="O52">
        <v>59.359499999999997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345.375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0</v>
      </c>
      <c r="AQ52">
        <v>0</v>
      </c>
      <c r="AR52">
        <v>3.3119999999999998</v>
      </c>
      <c r="AS52">
        <v>4.9772400000000001</v>
      </c>
      <c r="AT52">
        <v>15.00135</v>
      </c>
      <c r="AU52">
        <v>0</v>
      </c>
      <c r="AV52">
        <v>28.664999999999999</v>
      </c>
      <c r="AW52">
        <v>70.915800000000004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2033.4896290000001</v>
      </c>
    </row>
    <row r="53" spans="1:117">
      <c r="A53" t="s">
        <v>95</v>
      </c>
      <c r="B53">
        <v>0</v>
      </c>
      <c r="C53">
        <v>14.91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341.56456400000002</v>
      </c>
      <c r="L53">
        <v>435.435</v>
      </c>
      <c r="M53">
        <v>92</v>
      </c>
      <c r="N53">
        <v>59.0625</v>
      </c>
      <c r="O53">
        <v>59.359499999999997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345.375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0.82259000000000004</v>
      </c>
      <c r="AO53">
        <v>0</v>
      </c>
      <c r="AP53">
        <v>6.4050000000000002</v>
      </c>
      <c r="AQ53">
        <v>0</v>
      </c>
      <c r="AR53">
        <v>3.3119999999999998</v>
      </c>
      <c r="AS53">
        <v>4.9772400000000001</v>
      </c>
      <c r="AT53">
        <v>15.00135</v>
      </c>
      <c r="AU53">
        <v>0</v>
      </c>
      <c r="AV53">
        <v>28.664999999999999</v>
      </c>
      <c r="AW53">
        <v>70.915800000000004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2039.8946290000001</v>
      </c>
    </row>
    <row r="54" spans="1:117">
      <c r="A54" t="s">
        <v>96</v>
      </c>
      <c r="B54">
        <v>0</v>
      </c>
      <c r="C54">
        <v>14.91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341.56456400000002</v>
      </c>
      <c r="L54">
        <v>435.435</v>
      </c>
      <c r="M54">
        <v>92</v>
      </c>
      <c r="N54">
        <v>59.0625</v>
      </c>
      <c r="O54">
        <v>59.359499999999997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345.375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0.82259000000000004</v>
      </c>
      <c r="AO54">
        <v>0</v>
      </c>
      <c r="AP54">
        <v>6.4050000000000002</v>
      </c>
      <c r="AQ54">
        <v>0</v>
      </c>
      <c r="AR54">
        <v>3.3119999999999998</v>
      </c>
      <c r="AS54">
        <v>4.9772400000000001</v>
      </c>
      <c r="AT54">
        <v>15.00135</v>
      </c>
      <c r="AU54">
        <v>0</v>
      </c>
      <c r="AV54">
        <v>28.664999999999999</v>
      </c>
      <c r="AW54">
        <v>70.915800000000004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2039.8946290000001</v>
      </c>
    </row>
    <row r="55" spans="1:117">
      <c r="A55" t="s">
        <v>97</v>
      </c>
      <c r="B55">
        <v>0</v>
      </c>
      <c r="C55">
        <v>14.91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341.56456400000002</v>
      </c>
      <c r="L55">
        <v>435.435</v>
      </c>
      <c r="M55">
        <v>92</v>
      </c>
      <c r="N55">
        <v>59.0625</v>
      </c>
      <c r="O55">
        <v>59.359499999999997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345.375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54.567</v>
      </c>
      <c r="AL55">
        <v>6.9720000000000004</v>
      </c>
      <c r="AM55">
        <v>0</v>
      </c>
      <c r="AN55">
        <v>0.82259000000000004</v>
      </c>
      <c r="AO55">
        <v>0</v>
      </c>
      <c r="AP55">
        <v>6.4050000000000002</v>
      </c>
      <c r="AQ55">
        <v>0</v>
      </c>
      <c r="AR55">
        <v>3.3119999999999998</v>
      </c>
      <c r="AS55">
        <v>4.9772400000000001</v>
      </c>
      <c r="AT55">
        <v>15.00135</v>
      </c>
      <c r="AU55">
        <v>0</v>
      </c>
      <c r="AV55">
        <v>28.664999999999999</v>
      </c>
      <c r="AW55">
        <v>70.915800000000004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2045.4722290000002</v>
      </c>
    </row>
    <row r="56" spans="1:117">
      <c r="A56" t="s">
        <v>98</v>
      </c>
      <c r="B56">
        <v>0</v>
      </c>
      <c r="C56">
        <v>14.91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341.56456400000002</v>
      </c>
      <c r="L56">
        <v>435.435</v>
      </c>
      <c r="M56">
        <v>92</v>
      </c>
      <c r="N56">
        <v>59.0625</v>
      </c>
      <c r="O56">
        <v>59.359499999999997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345.375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54.567</v>
      </c>
      <c r="AL56">
        <v>55.776000000000003</v>
      </c>
      <c r="AM56">
        <v>0</v>
      </c>
      <c r="AN56">
        <v>0.82259000000000004</v>
      </c>
      <c r="AO56">
        <v>0</v>
      </c>
      <c r="AP56">
        <v>6.4050000000000002</v>
      </c>
      <c r="AQ56">
        <v>0</v>
      </c>
      <c r="AR56">
        <v>3.3119999999999998</v>
      </c>
      <c r="AS56">
        <v>4.9772400000000001</v>
      </c>
      <c r="AT56">
        <v>15.00135</v>
      </c>
      <c r="AU56">
        <v>0</v>
      </c>
      <c r="AV56">
        <v>28.664999999999999</v>
      </c>
      <c r="AW56">
        <v>70.915800000000004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2094.2762290000001</v>
      </c>
    </row>
    <row r="57" spans="1:117">
      <c r="A57" t="s">
        <v>99</v>
      </c>
      <c r="B57">
        <v>0</v>
      </c>
      <c r="C57">
        <v>14.91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341.56456400000002</v>
      </c>
      <c r="L57">
        <v>462</v>
      </c>
      <c r="M57">
        <v>92</v>
      </c>
      <c r="N57">
        <v>59.0625</v>
      </c>
      <c r="O57">
        <v>59.359499999999997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345.375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54.567</v>
      </c>
      <c r="AL57">
        <v>55.776000000000003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35.328000000000003</v>
      </c>
      <c r="AS57">
        <v>4.9772400000000001</v>
      </c>
      <c r="AT57">
        <v>15.00135</v>
      </c>
      <c r="AU57">
        <v>0</v>
      </c>
      <c r="AV57">
        <v>28.664999999999999</v>
      </c>
      <c r="AW57">
        <v>70.915800000000004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2146.4522290000004</v>
      </c>
    </row>
    <row r="58" spans="1:117">
      <c r="A58" t="s">
        <v>100</v>
      </c>
      <c r="B58">
        <v>0</v>
      </c>
      <c r="C58">
        <v>14.91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341.56456400000002</v>
      </c>
      <c r="L58">
        <v>462</v>
      </c>
      <c r="M58">
        <v>92</v>
      </c>
      <c r="N58">
        <v>59.0625</v>
      </c>
      <c r="O58">
        <v>59.359499999999997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345.375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54.567</v>
      </c>
      <c r="AL58">
        <v>6.9720000000000004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35.328000000000003</v>
      </c>
      <c r="AS58">
        <v>4.9772400000000001</v>
      </c>
      <c r="AT58">
        <v>15.00135</v>
      </c>
      <c r="AU58">
        <v>0</v>
      </c>
      <c r="AV58">
        <v>28.664999999999999</v>
      </c>
      <c r="AW58">
        <v>70.915800000000004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2097.6482290000004</v>
      </c>
    </row>
    <row r="59" spans="1:117">
      <c r="A59" t="s">
        <v>101</v>
      </c>
      <c r="B59">
        <v>0</v>
      </c>
      <c r="C59">
        <v>14.91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341.56456400000002</v>
      </c>
      <c r="L59">
        <v>462</v>
      </c>
      <c r="M59">
        <v>92</v>
      </c>
      <c r="N59">
        <v>59.0625</v>
      </c>
      <c r="O59">
        <v>59.359499999999997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345.375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0</v>
      </c>
      <c r="AR59">
        <v>4.4160000000000004</v>
      </c>
      <c r="AS59">
        <v>4.9772400000000001</v>
      </c>
      <c r="AT59">
        <v>15.00135</v>
      </c>
      <c r="AU59">
        <v>0</v>
      </c>
      <c r="AV59">
        <v>28.664999999999999</v>
      </c>
      <c r="AW59">
        <v>70.915800000000004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2061.158629</v>
      </c>
    </row>
    <row r="60" spans="1:117">
      <c r="A60" t="s">
        <v>102</v>
      </c>
      <c r="B60">
        <v>0</v>
      </c>
      <c r="C60">
        <v>14.91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341.56456400000002</v>
      </c>
      <c r="L60">
        <v>485.1</v>
      </c>
      <c r="M60">
        <v>92</v>
      </c>
      <c r="N60">
        <v>59.0625</v>
      </c>
      <c r="O60">
        <v>59.359499999999997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345.375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0</v>
      </c>
      <c r="AR60">
        <v>4.4160000000000004</v>
      </c>
      <c r="AS60">
        <v>4.9772400000000001</v>
      </c>
      <c r="AT60">
        <v>15.00135</v>
      </c>
      <c r="AU60">
        <v>0</v>
      </c>
      <c r="AV60">
        <v>28.664999999999999</v>
      </c>
      <c r="AW60">
        <v>70.915800000000004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2084.2586289999999</v>
      </c>
    </row>
    <row r="61" spans="1:117">
      <c r="A61" t="s">
        <v>103</v>
      </c>
      <c r="B61">
        <v>0</v>
      </c>
      <c r="C61">
        <v>14.91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341.56456400000002</v>
      </c>
      <c r="L61">
        <v>485.1</v>
      </c>
      <c r="M61">
        <v>92</v>
      </c>
      <c r="N61">
        <v>59.0625</v>
      </c>
      <c r="O61">
        <v>59.359499999999997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345.375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0</v>
      </c>
      <c r="AR61">
        <v>4.4160000000000004</v>
      </c>
      <c r="AS61">
        <v>4.9772400000000001</v>
      </c>
      <c r="AT61">
        <v>15.00135</v>
      </c>
      <c r="AU61">
        <v>0</v>
      </c>
      <c r="AV61">
        <v>28.664999999999999</v>
      </c>
      <c r="AW61">
        <v>70.915800000000004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2084.2586289999999</v>
      </c>
    </row>
    <row r="62" spans="1:117">
      <c r="A62" t="s">
        <v>104</v>
      </c>
      <c r="B62">
        <v>0</v>
      </c>
      <c r="C62">
        <v>14.91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341.56456400000002</v>
      </c>
      <c r="L62">
        <v>485.1</v>
      </c>
      <c r="M62">
        <v>92</v>
      </c>
      <c r="N62">
        <v>59.0625</v>
      </c>
      <c r="O62">
        <v>59.359499999999997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345.375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0.82259000000000004</v>
      </c>
      <c r="AO62">
        <v>0</v>
      </c>
      <c r="AP62">
        <v>0</v>
      </c>
      <c r="AQ62">
        <v>0</v>
      </c>
      <c r="AR62">
        <v>4.4160000000000004</v>
      </c>
      <c r="AS62">
        <v>4.9772400000000001</v>
      </c>
      <c r="AT62">
        <v>15.00135</v>
      </c>
      <c r="AU62">
        <v>0</v>
      </c>
      <c r="AV62">
        <v>28.664999999999999</v>
      </c>
      <c r="AW62">
        <v>70.915800000000004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2084.2586289999999</v>
      </c>
    </row>
    <row r="63" spans="1:117">
      <c r="A63" t="s">
        <v>105</v>
      </c>
      <c r="B63">
        <v>0</v>
      </c>
      <c r="C63">
        <v>14.91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341.56456400000002</v>
      </c>
      <c r="L63">
        <v>508.2</v>
      </c>
      <c r="M63">
        <v>92</v>
      </c>
      <c r="N63">
        <v>59.0625</v>
      </c>
      <c r="O63">
        <v>59.359499999999997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345.375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0.82259000000000004</v>
      </c>
      <c r="AO63">
        <v>0</v>
      </c>
      <c r="AP63">
        <v>0</v>
      </c>
      <c r="AQ63">
        <v>15.561</v>
      </c>
      <c r="AR63">
        <v>4.4160000000000004</v>
      </c>
      <c r="AS63">
        <v>4.9772400000000001</v>
      </c>
      <c r="AT63">
        <v>15.00135</v>
      </c>
      <c r="AU63">
        <v>0</v>
      </c>
      <c r="AV63">
        <v>28.664999999999999</v>
      </c>
      <c r="AW63">
        <v>70.915800000000004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2122.919629</v>
      </c>
    </row>
    <row r="64" spans="1:117">
      <c r="A64" t="s">
        <v>106</v>
      </c>
      <c r="B64">
        <v>0</v>
      </c>
      <c r="C64">
        <v>14.91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341.56456400000002</v>
      </c>
      <c r="L64">
        <v>508.2</v>
      </c>
      <c r="M64">
        <v>92</v>
      </c>
      <c r="N64">
        <v>59.0625</v>
      </c>
      <c r="O64">
        <v>59.359499999999997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345.375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15.561</v>
      </c>
      <c r="AR64">
        <v>4.4160000000000004</v>
      </c>
      <c r="AS64">
        <v>4.9772400000000001</v>
      </c>
      <c r="AT64">
        <v>15.00135</v>
      </c>
      <c r="AU64">
        <v>0</v>
      </c>
      <c r="AV64">
        <v>28.664999999999999</v>
      </c>
      <c r="AW64">
        <v>70.915800000000004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2122.919629</v>
      </c>
    </row>
    <row r="65" spans="1:117">
      <c r="A65" t="s">
        <v>107</v>
      </c>
      <c r="B65">
        <v>0</v>
      </c>
      <c r="C65">
        <v>14.91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341.56456400000002</v>
      </c>
      <c r="L65">
        <v>508.2</v>
      </c>
      <c r="M65">
        <v>92</v>
      </c>
      <c r="N65">
        <v>59.0625</v>
      </c>
      <c r="O65">
        <v>59.359499999999997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345.375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0.82259000000000004</v>
      </c>
      <c r="AO65">
        <v>0</v>
      </c>
      <c r="AP65">
        <v>0</v>
      </c>
      <c r="AQ65">
        <v>21.294</v>
      </c>
      <c r="AR65">
        <v>3.3119999999999998</v>
      </c>
      <c r="AS65">
        <v>4.9772400000000001</v>
      </c>
      <c r="AT65">
        <v>15.00135</v>
      </c>
      <c r="AU65">
        <v>0</v>
      </c>
      <c r="AV65">
        <v>28.664999999999999</v>
      </c>
      <c r="AW65">
        <v>70.915800000000004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2127.5486289999999</v>
      </c>
    </row>
    <row r="66" spans="1:117">
      <c r="A66" t="s">
        <v>108</v>
      </c>
      <c r="B66">
        <v>0</v>
      </c>
      <c r="C66">
        <v>14.91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341.56456400000002</v>
      </c>
      <c r="L66">
        <v>531.29999999999995</v>
      </c>
      <c r="M66">
        <v>92</v>
      </c>
      <c r="N66">
        <v>59.0625</v>
      </c>
      <c r="O66">
        <v>59.359499999999997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345.375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31.122</v>
      </c>
      <c r="AR66">
        <v>3.3119999999999998</v>
      </c>
      <c r="AS66">
        <v>4.9772400000000001</v>
      </c>
      <c r="AT66">
        <v>15.00135</v>
      </c>
      <c r="AU66">
        <v>0</v>
      </c>
      <c r="AV66">
        <v>28.664999999999999</v>
      </c>
      <c r="AW66">
        <v>70.915800000000004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2160.4766290000002</v>
      </c>
    </row>
    <row r="67" spans="1:117">
      <c r="A67" t="s">
        <v>109</v>
      </c>
      <c r="B67">
        <v>0</v>
      </c>
      <c r="C67">
        <v>14.91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341.56456400000002</v>
      </c>
      <c r="L67">
        <v>531.29999999999995</v>
      </c>
      <c r="M67">
        <v>92</v>
      </c>
      <c r="N67">
        <v>59.0625</v>
      </c>
      <c r="O67">
        <v>59.359499999999997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345.375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31.122</v>
      </c>
      <c r="AR67">
        <v>2.6496</v>
      </c>
      <c r="AS67">
        <v>4.9772400000000001</v>
      </c>
      <c r="AT67">
        <v>15.00135</v>
      </c>
      <c r="AU67">
        <v>0</v>
      </c>
      <c r="AV67">
        <v>29.085000000000001</v>
      </c>
      <c r="AW67">
        <v>70.915800000000004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2160.2342290000006</v>
      </c>
    </row>
    <row r="68" spans="1:117">
      <c r="A68" t="s">
        <v>110</v>
      </c>
      <c r="B68">
        <v>0</v>
      </c>
      <c r="C68">
        <v>14.91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341.56456400000002</v>
      </c>
      <c r="L68">
        <v>531.29999999999995</v>
      </c>
      <c r="M68">
        <v>92</v>
      </c>
      <c r="N68">
        <v>59.0625</v>
      </c>
      <c r="O68">
        <v>59.359499999999997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345.375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31.122</v>
      </c>
      <c r="AR68">
        <v>2.6496</v>
      </c>
      <c r="AS68">
        <v>4.9772400000000001</v>
      </c>
      <c r="AT68">
        <v>15.00135</v>
      </c>
      <c r="AU68">
        <v>0</v>
      </c>
      <c r="AV68">
        <v>29.085000000000001</v>
      </c>
      <c r="AW68">
        <v>70.915800000000004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2160.2342290000006</v>
      </c>
    </row>
    <row r="69" spans="1:117">
      <c r="A69" t="s">
        <v>111</v>
      </c>
      <c r="B69">
        <v>0</v>
      </c>
      <c r="C69">
        <v>14.91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341.56456400000002</v>
      </c>
      <c r="L69">
        <v>554.4</v>
      </c>
      <c r="M69">
        <v>92</v>
      </c>
      <c r="N69">
        <v>59.0625</v>
      </c>
      <c r="O69">
        <v>59.359499999999997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345.375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20.834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46.683</v>
      </c>
      <c r="AR69">
        <v>2.6496</v>
      </c>
      <c r="AS69">
        <v>4.9772400000000001</v>
      </c>
      <c r="AT69">
        <v>15.00135</v>
      </c>
      <c r="AU69">
        <v>0</v>
      </c>
      <c r="AV69">
        <v>29.085000000000001</v>
      </c>
      <c r="AW69">
        <v>70.915800000000004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2219.7292290000005</v>
      </c>
    </row>
    <row r="70" spans="1:117">
      <c r="A70" t="s">
        <v>112</v>
      </c>
      <c r="B70">
        <v>0</v>
      </c>
      <c r="C70">
        <v>14.91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341.26456400000001</v>
      </c>
      <c r="L70">
        <v>554.4</v>
      </c>
      <c r="M70">
        <v>92</v>
      </c>
      <c r="N70">
        <v>59.0625</v>
      </c>
      <c r="O70">
        <v>59.359499999999997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345.375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0</v>
      </c>
      <c r="AQ70">
        <v>46.683</v>
      </c>
      <c r="AR70">
        <v>2.6496</v>
      </c>
      <c r="AS70">
        <v>4.9772400000000001</v>
      </c>
      <c r="AT70">
        <v>15.00135</v>
      </c>
      <c r="AU70">
        <v>0</v>
      </c>
      <c r="AV70">
        <v>29.085000000000001</v>
      </c>
      <c r="AW70">
        <v>70.915800000000004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2243.5777290000005</v>
      </c>
    </row>
    <row r="71" spans="1:117">
      <c r="A71" t="s">
        <v>113</v>
      </c>
      <c r="B71">
        <v>0</v>
      </c>
      <c r="C71">
        <v>14.91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341.26456400000001</v>
      </c>
      <c r="L71">
        <v>554.4</v>
      </c>
      <c r="M71">
        <v>92</v>
      </c>
      <c r="N71">
        <v>59.0625</v>
      </c>
      <c r="O71">
        <v>59.359499999999997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345.375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46.683</v>
      </c>
      <c r="AR71">
        <v>2.6496</v>
      </c>
      <c r="AS71">
        <v>4.9772400000000001</v>
      </c>
      <c r="AT71">
        <v>15.00135</v>
      </c>
      <c r="AU71">
        <v>0</v>
      </c>
      <c r="AV71">
        <v>29.085000000000001</v>
      </c>
      <c r="AW71">
        <v>73.087800000000001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2287.4187810000008</v>
      </c>
    </row>
    <row r="72" spans="1:117">
      <c r="A72" t="s">
        <v>114</v>
      </c>
      <c r="B72">
        <v>0</v>
      </c>
      <c r="C72">
        <v>14.91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341.26456400000001</v>
      </c>
      <c r="L72">
        <v>577.5</v>
      </c>
      <c r="M72">
        <v>92</v>
      </c>
      <c r="N72">
        <v>59.0625</v>
      </c>
      <c r="O72">
        <v>59.359499999999997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345.375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3.9990000000000001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54.567</v>
      </c>
      <c r="AL72">
        <v>1.3944000000000001</v>
      </c>
      <c r="AM72">
        <v>0</v>
      </c>
      <c r="AN72">
        <v>0.82259000000000004</v>
      </c>
      <c r="AO72">
        <v>0</v>
      </c>
      <c r="AP72">
        <v>0</v>
      </c>
      <c r="AQ72">
        <v>46.683</v>
      </c>
      <c r="AR72">
        <v>3.3119999999999998</v>
      </c>
      <c r="AS72">
        <v>4.9772400000000001</v>
      </c>
      <c r="AT72">
        <v>15.00135</v>
      </c>
      <c r="AU72">
        <v>0</v>
      </c>
      <c r="AV72">
        <v>29.085000000000001</v>
      </c>
      <c r="AW72">
        <v>73.087800000000001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2347.4450810000003</v>
      </c>
    </row>
    <row r="73" spans="1:117">
      <c r="A73" t="s">
        <v>115</v>
      </c>
      <c r="B73">
        <v>0</v>
      </c>
      <c r="C73">
        <v>14.91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341.26456400000001</v>
      </c>
      <c r="L73">
        <v>577.5</v>
      </c>
      <c r="M73">
        <v>92</v>
      </c>
      <c r="N73">
        <v>59.0625</v>
      </c>
      <c r="O73">
        <v>59.359499999999997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345.375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111.746</v>
      </c>
      <c r="AI73">
        <v>3.819</v>
      </c>
      <c r="AJ73">
        <v>0</v>
      </c>
      <c r="AK73">
        <v>54.567</v>
      </c>
      <c r="AL73">
        <v>1.3944000000000001</v>
      </c>
      <c r="AM73">
        <v>4.5321999999999996</v>
      </c>
      <c r="AN73">
        <v>0.82259000000000004</v>
      </c>
      <c r="AO73">
        <v>0</v>
      </c>
      <c r="AP73">
        <v>0</v>
      </c>
      <c r="AQ73">
        <v>46.683</v>
      </c>
      <c r="AR73">
        <v>2.6496</v>
      </c>
      <c r="AS73">
        <v>4.9772400000000001</v>
      </c>
      <c r="AT73">
        <v>15.00135</v>
      </c>
      <c r="AU73">
        <v>0</v>
      </c>
      <c r="AV73">
        <v>29.085000000000001</v>
      </c>
      <c r="AW73">
        <v>73.087800000000001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2434.785049000001</v>
      </c>
    </row>
    <row r="74" spans="1:117">
      <c r="A74" t="s">
        <v>116</v>
      </c>
      <c r="B74">
        <v>0</v>
      </c>
      <c r="C74">
        <v>14.91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341.26456400000001</v>
      </c>
      <c r="L74">
        <v>600.6</v>
      </c>
      <c r="M74">
        <v>92</v>
      </c>
      <c r="N74">
        <v>59.0625</v>
      </c>
      <c r="O74">
        <v>59.359499999999997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345.375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54.567</v>
      </c>
      <c r="AL74">
        <v>1.3944000000000001</v>
      </c>
      <c r="AM74">
        <v>10.536032000000001</v>
      </c>
      <c r="AN74">
        <v>0.82259000000000004</v>
      </c>
      <c r="AO74">
        <v>0</v>
      </c>
      <c r="AP74">
        <v>0</v>
      </c>
      <c r="AQ74">
        <v>46.683</v>
      </c>
      <c r="AR74">
        <v>2.6496</v>
      </c>
      <c r="AS74">
        <v>4.9772400000000001</v>
      </c>
      <c r="AT74">
        <v>15.00135</v>
      </c>
      <c r="AU74">
        <v>0</v>
      </c>
      <c r="AV74">
        <v>29.085000000000001</v>
      </c>
      <c r="AW74">
        <v>73.087800000000001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2575.4488290000008</v>
      </c>
    </row>
    <row r="75" spans="1:117">
      <c r="A75" t="s">
        <v>117</v>
      </c>
      <c r="B75">
        <v>0</v>
      </c>
      <c r="C75">
        <v>14.91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341.26456400000001</v>
      </c>
      <c r="L75">
        <v>600.6</v>
      </c>
      <c r="M75">
        <v>92</v>
      </c>
      <c r="N75">
        <v>59.0625</v>
      </c>
      <c r="O75">
        <v>59.359499999999997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345.375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54.567</v>
      </c>
      <c r="AL75">
        <v>6.9720000000000004</v>
      </c>
      <c r="AM75">
        <v>10.536032000000001</v>
      </c>
      <c r="AN75">
        <v>0.82259000000000004</v>
      </c>
      <c r="AO75">
        <v>0</v>
      </c>
      <c r="AP75">
        <v>6.4050000000000002</v>
      </c>
      <c r="AQ75">
        <v>46.683</v>
      </c>
      <c r="AR75">
        <v>2.6496</v>
      </c>
      <c r="AS75">
        <v>4.9772400000000001</v>
      </c>
      <c r="AT75">
        <v>15.00135</v>
      </c>
      <c r="AU75">
        <v>0</v>
      </c>
      <c r="AV75">
        <v>29.61</v>
      </c>
      <c r="AW75">
        <v>73.087800000000001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2634.4558650000008</v>
      </c>
    </row>
    <row r="76" spans="1:117">
      <c r="A76" t="s">
        <v>118</v>
      </c>
      <c r="B76">
        <v>0</v>
      </c>
      <c r="C76">
        <v>14.91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341.26456400000001</v>
      </c>
      <c r="L76">
        <v>600.6</v>
      </c>
      <c r="M76">
        <v>92</v>
      </c>
      <c r="N76">
        <v>59.0625</v>
      </c>
      <c r="O76">
        <v>59.359499999999997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345.375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54.567</v>
      </c>
      <c r="AL76">
        <v>55.776000000000003</v>
      </c>
      <c r="AM76">
        <v>10.536032000000001</v>
      </c>
      <c r="AN76">
        <v>0.82259000000000004</v>
      </c>
      <c r="AO76">
        <v>0</v>
      </c>
      <c r="AP76">
        <v>6.4050000000000002</v>
      </c>
      <c r="AQ76">
        <v>46.683</v>
      </c>
      <c r="AR76">
        <v>3.3119999999999998</v>
      </c>
      <c r="AS76">
        <v>4.9772400000000001</v>
      </c>
      <c r="AT76">
        <v>15.00135</v>
      </c>
      <c r="AU76">
        <v>0</v>
      </c>
      <c r="AV76">
        <v>29.61</v>
      </c>
      <c r="AW76">
        <v>73.087800000000001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2697.0083010000003</v>
      </c>
    </row>
    <row r="77" spans="1:117">
      <c r="A77" t="s">
        <v>119</v>
      </c>
      <c r="B77">
        <v>0</v>
      </c>
      <c r="C77">
        <v>14.91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341.26456400000001</v>
      </c>
      <c r="L77">
        <v>600.6</v>
      </c>
      <c r="M77">
        <v>92</v>
      </c>
      <c r="N77">
        <v>59.0625</v>
      </c>
      <c r="O77">
        <v>59.359499999999997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345.375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54.567</v>
      </c>
      <c r="AL77">
        <v>55.776000000000003</v>
      </c>
      <c r="AM77">
        <v>10.536032000000001</v>
      </c>
      <c r="AN77">
        <v>0.82259000000000004</v>
      </c>
      <c r="AO77">
        <v>0</v>
      </c>
      <c r="AP77">
        <v>6.4050000000000002</v>
      </c>
      <c r="AQ77">
        <v>46.683</v>
      </c>
      <c r="AR77">
        <v>35.328000000000003</v>
      </c>
      <c r="AS77">
        <v>4.9772400000000001</v>
      </c>
      <c r="AT77">
        <v>15.00135</v>
      </c>
      <c r="AU77">
        <v>0</v>
      </c>
      <c r="AV77">
        <v>29.61</v>
      </c>
      <c r="AW77">
        <v>73.087800000000001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2729.0243010000004</v>
      </c>
    </row>
    <row r="78" spans="1:117">
      <c r="A78" t="s">
        <v>120</v>
      </c>
      <c r="B78">
        <v>0</v>
      </c>
      <c r="C78">
        <v>14.91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341.26456400000001</v>
      </c>
      <c r="L78">
        <v>600.6</v>
      </c>
      <c r="M78">
        <v>92</v>
      </c>
      <c r="N78">
        <v>59.0625</v>
      </c>
      <c r="O78">
        <v>59.359499999999997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345.375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54.567</v>
      </c>
      <c r="AL78">
        <v>55.776000000000003</v>
      </c>
      <c r="AM78">
        <v>10.536032000000001</v>
      </c>
      <c r="AN78">
        <v>0.82259000000000004</v>
      </c>
      <c r="AO78">
        <v>0</v>
      </c>
      <c r="AP78">
        <v>6.4050000000000002</v>
      </c>
      <c r="AQ78">
        <v>46.683</v>
      </c>
      <c r="AR78">
        <v>35.328000000000003</v>
      </c>
      <c r="AS78">
        <v>4.9772400000000001</v>
      </c>
      <c r="AT78">
        <v>15.00135</v>
      </c>
      <c r="AU78">
        <v>0</v>
      </c>
      <c r="AV78">
        <v>29.61</v>
      </c>
      <c r="AW78">
        <v>73.087800000000001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2721.2589010000002</v>
      </c>
    </row>
    <row r="79" spans="1:117">
      <c r="A79" t="s">
        <v>121</v>
      </c>
      <c r="B79">
        <v>0</v>
      </c>
      <c r="C79">
        <v>14.91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341.56456400000002</v>
      </c>
      <c r="L79">
        <v>600.6</v>
      </c>
      <c r="M79">
        <v>65</v>
      </c>
      <c r="N79">
        <v>59.0625</v>
      </c>
      <c r="O79">
        <v>59.359499999999997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345.375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54.567</v>
      </c>
      <c r="AL79">
        <v>55.776000000000003</v>
      </c>
      <c r="AM79">
        <v>10.536032000000001</v>
      </c>
      <c r="AN79">
        <v>0.82259000000000004</v>
      </c>
      <c r="AO79">
        <v>0</v>
      </c>
      <c r="AP79">
        <v>0</v>
      </c>
      <c r="AQ79">
        <v>46.683</v>
      </c>
      <c r="AR79">
        <v>3.8639999999999999</v>
      </c>
      <c r="AS79">
        <v>4.9772400000000001</v>
      </c>
      <c r="AT79">
        <v>15.00135</v>
      </c>
      <c r="AU79">
        <v>0</v>
      </c>
      <c r="AV79">
        <v>29.61</v>
      </c>
      <c r="AW79">
        <v>73.630799999999994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2638.2929009999998</v>
      </c>
    </row>
    <row r="80" spans="1:117">
      <c r="A80" t="s">
        <v>122</v>
      </c>
      <c r="B80">
        <v>0</v>
      </c>
      <c r="C80">
        <v>14.91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341.26456400000001</v>
      </c>
      <c r="L80">
        <v>600.6</v>
      </c>
      <c r="M80">
        <v>65</v>
      </c>
      <c r="N80">
        <v>59.0625</v>
      </c>
      <c r="O80">
        <v>59.359499999999997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345.375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13.0634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54.567</v>
      </c>
      <c r="AL80">
        <v>6.9720000000000004</v>
      </c>
      <c r="AM80">
        <v>3.8656999999999999</v>
      </c>
      <c r="AN80">
        <v>0.82259000000000004</v>
      </c>
      <c r="AO80">
        <v>0</v>
      </c>
      <c r="AP80">
        <v>0</v>
      </c>
      <c r="AQ80">
        <v>46.683</v>
      </c>
      <c r="AR80">
        <v>2.6496</v>
      </c>
      <c r="AS80">
        <v>4.9772400000000001</v>
      </c>
      <c r="AT80">
        <v>15.00135</v>
      </c>
      <c r="AU80">
        <v>0</v>
      </c>
      <c r="AV80">
        <v>29.61</v>
      </c>
      <c r="AW80">
        <v>73.630799999999994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2429.5525570000009</v>
      </c>
    </row>
    <row r="81" spans="1:117">
      <c r="A81" t="s">
        <v>123</v>
      </c>
      <c r="B81">
        <v>0</v>
      </c>
      <c r="C81">
        <v>14.91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341.26456400000001</v>
      </c>
      <c r="L81">
        <v>600.6</v>
      </c>
      <c r="M81">
        <v>65</v>
      </c>
      <c r="N81">
        <v>59.0625</v>
      </c>
      <c r="O81">
        <v>59.359499999999997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345.375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41.667999999999999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0.82259000000000004</v>
      </c>
      <c r="AO81">
        <v>0</v>
      </c>
      <c r="AP81">
        <v>0</v>
      </c>
      <c r="AQ81">
        <v>46.683</v>
      </c>
      <c r="AR81">
        <v>2.6496</v>
      </c>
      <c r="AS81">
        <v>4.9772400000000001</v>
      </c>
      <c r="AT81">
        <v>15.00135</v>
      </c>
      <c r="AU81">
        <v>0</v>
      </c>
      <c r="AV81">
        <v>29.61</v>
      </c>
      <c r="AW81">
        <v>71.458799999999997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2316.0137690000006</v>
      </c>
    </row>
    <row r="82" spans="1:117">
      <c r="A82" t="s">
        <v>124</v>
      </c>
      <c r="B82">
        <v>0</v>
      </c>
      <c r="C82">
        <v>14.91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341.26456400000001</v>
      </c>
      <c r="L82">
        <v>623.70000000000005</v>
      </c>
      <c r="M82">
        <v>65</v>
      </c>
      <c r="N82">
        <v>59.0625</v>
      </c>
      <c r="O82">
        <v>59.359499999999997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345.375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0.82259000000000004</v>
      </c>
      <c r="AO82">
        <v>0</v>
      </c>
      <c r="AP82">
        <v>0</v>
      </c>
      <c r="AQ82">
        <v>46.683</v>
      </c>
      <c r="AR82">
        <v>2.6496</v>
      </c>
      <c r="AS82">
        <v>4.9772400000000001</v>
      </c>
      <c r="AT82">
        <v>15.00135</v>
      </c>
      <c r="AU82">
        <v>0</v>
      </c>
      <c r="AV82">
        <v>29.61</v>
      </c>
      <c r="AW82">
        <v>71.458799999999997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2312.2937330000009</v>
      </c>
    </row>
    <row r="83" spans="1:117">
      <c r="A83" t="s">
        <v>125</v>
      </c>
      <c r="B83">
        <v>0</v>
      </c>
      <c r="C83">
        <v>14.91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378.44206400000002</v>
      </c>
      <c r="L83">
        <v>623.70000000000005</v>
      </c>
      <c r="M83">
        <v>65</v>
      </c>
      <c r="N83">
        <v>59.0625</v>
      </c>
      <c r="O83">
        <v>59.359499999999997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345.375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0.82259000000000004</v>
      </c>
      <c r="AO83">
        <v>0</v>
      </c>
      <c r="AP83">
        <v>0</v>
      </c>
      <c r="AQ83">
        <v>46.683</v>
      </c>
      <c r="AR83">
        <v>2.6496</v>
      </c>
      <c r="AS83">
        <v>4.9772400000000001</v>
      </c>
      <c r="AT83">
        <v>15.00135</v>
      </c>
      <c r="AU83">
        <v>0</v>
      </c>
      <c r="AV83">
        <v>29.61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2321.6283810000009</v>
      </c>
    </row>
    <row r="84" spans="1:117">
      <c r="A84" t="s">
        <v>126</v>
      </c>
      <c r="B84">
        <v>0</v>
      </c>
      <c r="C84">
        <v>14.91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378.44206400000002</v>
      </c>
      <c r="L84">
        <v>623.70000000000005</v>
      </c>
      <c r="M84">
        <v>65</v>
      </c>
      <c r="N84">
        <v>59.0625</v>
      </c>
      <c r="O84">
        <v>59.359499999999997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345.375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0.82259000000000004</v>
      </c>
      <c r="AO84">
        <v>0</v>
      </c>
      <c r="AP84">
        <v>0</v>
      </c>
      <c r="AQ84">
        <v>46.683</v>
      </c>
      <c r="AR84">
        <v>2.6496</v>
      </c>
      <c r="AS84">
        <v>4.9772400000000001</v>
      </c>
      <c r="AT84">
        <v>15.00135</v>
      </c>
      <c r="AU84">
        <v>0</v>
      </c>
      <c r="AV84">
        <v>29.61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2296.1675810000006</v>
      </c>
    </row>
    <row r="85" spans="1:117">
      <c r="A85" t="s">
        <v>127</v>
      </c>
      <c r="B85">
        <v>0</v>
      </c>
      <c r="C85">
        <v>14.91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397.33081399999998</v>
      </c>
      <c r="L85">
        <v>623.70000000000005</v>
      </c>
      <c r="M85">
        <v>65</v>
      </c>
      <c r="N85">
        <v>59.0625</v>
      </c>
      <c r="O85">
        <v>59.359499999999997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345.375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0.82259000000000004</v>
      </c>
      <c r="AO85">
        <v>0</v>
      </c>
      <c r="AP85">
        <v>0</v>
      </c>
      <c r="AQ85">
        <v>46.683</v>
      </c>
      <c r="AR85">
        <v>2.6496</v>
      </c>
      <c r="AS85">
        <v>4.9772400000000001</v>
      </c>
      <c r="AT85">
        <v>15.00135</v>
      </c>
      <c r="AU85">
        <v>0</v>
      </c>
      <c r="AV85">
        <v>29.61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2315.0563310000007</v>
      </c>
    </row>
    <row r="86" spans="1:117">
      <c r="A86" t="s">
        <v>128</v>
      </c>
      <c r="B86">
        <v>0</v>
      </c>
      <c r="C86">
        <v>14.91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415.91956399999998</v>
      </c>
      <c r="L86">
        <v>653.15250000000003</v>
      </c>
      <c r="M86">
        <v>65</v>
      </c>
      <c r="N86">
        <v>59.0625</v>
      </c>
      <c r="O86">
        <v>59.359499999999997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345.375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0.82259000000000004</v>
      </c>
      <c r="AO86">
        <v>0</v>
      </c>
      <c r="AP86">
        <v>0</v>
      </c>
      <c r="AQ86">
        <v>46.683</v>
      </c>
      <c r="AR86">
        <v>2.6496</v>
      </c>
      <c r="AS86">
        <v>4.9772400000000001</v>
      </c>
      <c r="AT86">
        <v>15.00135</v>
      </c>
      <c r="AU86">
        <v>0</v>
      </c>
      <c r="AV86">
        <v>29.61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2363.0975810000009</v>
      </c>
    </row>
    <row r="87" spans="1:117">
      <c r="A87" t="s">
        <v>129</v>
      </c>
      <c r="B87">
        <v>0</v>
      </c>
      <c r="C87">
        <v>14.91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415.91956399999998</v>
      </c>
      <c r="L87">
        <v>653.15250000000003</v>
      </c>
      <c r="M87">
        <v>92</v>
      </c>
      <c r="N87">
        <v>59.0625</v>
      </c>
      <c r="O87">
        <v>59.359499999999997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345.375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46.683</v>
      </c>
      <c r="AR87">
        <v>2.6496</v>
      </c>
      <c r="AS87">
        <v>4.9772400000000001</v>
      </c>
      <c r="AT87">
        <v>15.00135</v>
      </c>
      <c r="AU87">
        <v>0</v>
      </c>
      <c r="AV87">
        <v>29.61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2390.0975810000009</v>
      </c>
    </row>
    <row r="88" spans="1:117">
      <c r="A88" t="s">
        <v>130</v>
      </c>
      <c r="B88">
        <v>0</v>
      </c>
      <c r="C88">
        <v>14.91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434.50831399999998</v>
      </c>
      <c r="L88">
        <v>653.15250000000003</v>
      </c>
      <c r="M88">
        <v>92</v>
      </c>
      <c r="N88">
        <v>59.0625</v>
      </c>
      <c r="O88">
        <v>59.359499999999997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345.375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46.683</v>
      </c>
      <c r="AR88">
        <v>3.3119999999999998</v>
      </c>
      <c r="AS88">
        <v>4.9772400000000001</v>
      </c>
      <c r="AT88">
        <v>15.00135</v>
      </c>
      <c r="AU88">
        <v>0</v>
      </c>
      <c r="AV88">
        <v>29.61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2409.3487310000005</v>
      </c>
    </row>
    <row r="89" spans="1:117">
      <c r="A89" t="s">
        <v>131</v>
      </c>
      <c r="B89">
        <v>0</v>
      </c>
      <c r="C89">
        <v>14.91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453.09706399999999</v>
      </c>
      <c r="L89">
        <v>653.15250000000003</v>
      </c>
      <c r="M89">
        <v>92</v>
      </c>
      <c r="N89">
        <v>59.0625</v>
      </c>
      <c r="O89">
        <v>59.359499999999997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345.375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46.683</v>
      </c>
      <c r="AR89">
        <v>35.328000000000003</v>
      </c>
      <c r="AS89">
        <v>4.9772400000000001</v>
      </c>
      <c r="AT89">
        <v>15.00135</v>
      </c>
      <c r="AU89">
        <v>0</v>
      </c>
      <c r="AV89">
        <v>29.61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2459.9534810000005</v>
      </c>
    </row>
    <row r="90" spans="1:117">
      <c r="A90" t="s">
        <v>132</v>
      </c>
      <c r="B90">
        <v>0</v>
      </c>
      <c r="C90">
        <v>14.91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453.09706399999999</v>
      </c>
      <c r="L90">
        <v>653.15250000000003</v>
      </c>
      <c r="M90">
        <v>92</v>
      </c>
      <c r="N90">
        <v>59.0625</v>
      </c>
      <c r="O90">
        <v>59.359499999999997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345.375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31.122</v>
      </c>
      <c r="AR90">
        <v>35.328000000000003</v>
      </c>
      <c r="AS90">
        <v>4.9772400000000001</v>
      </c>
      <c r="AT90">
        <v>15.00135</v>
      </c>
      <c r="AU90">
        <v>0</v>
      </c>
      <c r="AV90">
        <v>29.61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2444.3924810000003</v>
      </c>
    </row>
    <row r="91" spans="1:117">
      <c r="A91" t="s">
        <v>133</v>
      </c>
      <c r="B91">
        <v>0</v>
      </c>
      <c r="C91">
        <v>14.91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471.68581399999999</v>
      </c>
      <c r="L91">
        <v>653.15250000000003</v>
      </c>
      <c r="M91">
        <v>92</v>
      </c>
      <c r="N91">
        <v>59.0625</v>
      </c>
      <c r="O91">
        <v>59.359499999999997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345.375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31.122</v>
      </c>
      <c r="AR91">
        <v>3.3119999999999998</v>
      </c>
      <c r="AS91">
        <v>4.9772400000000001</v>
      </c>
      <c r="AT91">
        <v>15.00135</v>
      </c>
      <c r="AU91">
        <v>0</v>
      </c>
      <c r="AV91">
        <v>29.61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2430.9652310000001</v>
      </c>
    </row>
    <row r="92" spans="1:117">
      <c r="A92" t="s">
        <v>134</v>
      </c>
      <c r="B92">
        <v>0</v>
      </c>
      <c r="C92">
        <v>14.91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490.274564</v>
      </c>
      <c r="L92">
        <v>653.15250000000003</v>
      </c>
      <c r="M92">
        <v>92</v>
      </c>
      <c r="N92">
        <v>59.0625</v>
      </c>
      <c r="O92">
        <v>59.359499999999997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345.375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31.122</v>
      </c>
      <c r="AR92">
        <v>2.6496</v>
      </c>
      <c r="AS92">
        <v>4.9772400000000001</v>
      </c>
      <c r="AT92">
        <v>15.00135</v>
      </c>
      <c r="AU92">
        <v>0</v>
      </c>
      <c r="AV92">
        <v>29.61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2448.8915810000008</v>
      </c>
    </row>
    <row r="93" spans="1:117">
      <c r="A93" t="s">
        <v>135</v>
      </c>
      <c r="B93">
        <v>0</v>
      </c>
      <c r="C93">
        <v>14.91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490.274564</v>
      </c>
      <c r="L93">
        <v>653.15250000000003</v>
      </c>
      <c r="M93">
        <v>92</v>
      </c>
      <c r="N93">
        <v>59.0625</v>
      </c>
      <c r="O93">
        <v>59.359499999999997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345.375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31.122</v>
      </c>
      <c r="AR93">
        <v>2.6496</v>
      </c>
      <c r="AS93">
        <v>4.7081999999999997</v>
      </c>
      <c r="AT93">
        <v>15.00135</v>
      </c>
      <c r="AU93">
        <v>0</v>
      </c>
      <c r="AV93">
        <v>29.61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2448.6225410000006</v>
      </c>
    </row>
    <row r="94" spans="1:117">
      <c r="A94" t="s">
        <v>136</v>
      </c>
      <c r="B94">
        <v>0</v>
      </c>
      <c r="C94">
        <v>14.91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508.863314</v>
      </c>
      <c r="L94">
        <v>653.15250000000003</v>
      </c>
      <c r="M94">
        <v>92</v>
      </c>
      <c r="N94">
        <v>59.0625</v>
      </c>
      <c r="O94">
        <v>59.359499999999997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345.375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18.774000000000001</v>
      </c>
      <c r="AR94">
        <v>2.6496</v>
      </c>
      <c r="AS94">
        <v>4.7081999999999997</v>
      </c>
      <c r="AT94">
        <v>15.00135</v>
      </c>
      <c r="AU94">
        <v>0</v>
      </c>
      <c r="AV94">
        <v>29.61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2454.863291000001</v>
      </c>
    </row>
    <row r="95" spans="1:117">
      <c r="A95" t="s">
        <v>137</v>
      </c>
      <c r="B95">
        <v>0</v>
      </c>
      <c r="C95">
        <v>14.91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527.45206399999995</v>
      </c>
      <c r="L95">
        <v>653.15250000000003</v>
      </c>
      <c r="M95">
        <v>92</v>
      </c>
      <c r="N95">
        <v>59.0625</v>
      </c>
      <c r="O95">
        <v>59.359499999999997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345.375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15.561</v>
      </c>
      <c r="AR95">
        <v>2.6496</v>
      </c>
      <c r="AS95">
        <v>4.7081999999999997</v>
      </c>
      <c r="AT95">
        <v>15.00135</v>
      </c>
      <c r="AU95">
        <v>0</v>
      </c>
      <c r="AV95">
        <v>29.61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2470.2390410000012</v>
      </c>
    </row>
    <row r="96" spans="1:117">
      <c r="A96" t="s">
        <v>138</v>
      </c>
      <c r="B96">
        <v>0</v>
      </c>
      <c r="C96">
        <v>14.91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527.45206399999995</v>
      </c>
      <c r="L96">
        <v>653.15250000000003</v>
      </c>
      <c r="M96">
        <v>92</v>
      </c>
      <c r="N96">
        <v>59.0625</v>
      </c>
      <c r="O96">
        <v>59.359499999999997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345.375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0.82259000000000004</v>
      </c>
      <c r="AO96">
        <v>0</v>
      </c>
      <c r="AP96">
        <v>0</v>
      </c>
      <c r="AQ96">
        <v>15.561</v>
      </c>
      <c r="AR96">
        <v>2.6496</v>
      </c>
      <c r="AS96">
        <v>4.7081999999999997</v>
      </c>
      <c r="AT96">
        <v>15.00135</v>
      </c>
      <c r="AU96">
        <v>0</v>
      </c>
      <c r="AV96">
        <v>29.61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2475.8166410000013</v>
      </c>
    </row>
    <row r="97" spans="1:117">
      <c r="A97" t="s">
        <v>139</v>
      </c>
      <c r="B97">
        <v>0</v>
      </c>
      <c r="C97">
        <v>14.91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546.04081399999995</v>
      </c>
      <c r="L97">
        <v>653.15250000000003</v>
      </c>
      <c r="M97">
        <v>92</v>
      </c>
      <c r="N97">
        <v>59.0625</v>
      </c>
      <c r="O97">
        <v>59.359499999999997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345.375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2.6496</v>
      </c>
      <c r="AS97">
        <v>4.7081999999999997</v>
      </c>
      <c r="AT97">
        <v>15.00135</v>
      </c>
      <c r="AU97">
        <v>0</v>
      </c>
      <c r="AV97">
        <v>29.61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2511.1695390000004</v>
      </c>
    </row>
    <row r="98" spans="1:117">
      <c r="A98" t="s">
        <v>140</v>
      </c>
      <c r="B98">
        <v>0</v>
      </c>
      <c r="C98">
        <v>14.91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564.62956399999996</v>
      </c>
      <c r="L98">
        <v>653.15250000000003</v>
      </c>
      <c r="M98">
        <v>92</v>
      </c>
      <c r="N98">
        <v>59.0625</v>
      </c>
      <c r="O98">
        <v>59.359499999999997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345.375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2.6496</v>
      </c>
      <c r="AS98">
        <v>4.7081999999999997</v>
      </c>
      <c r="AT98">
        <v>15.00135</v>
      </c>
      <c r="AU98">
        <v>0</v>
      </c>
      <c r="AV98">
        <v>29.61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2529.7582890000003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0.35784000000000038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8.6937485985000063</v>
      </c>
      <c r="L99">
        <f t="shared" si="2"/>
        <v>12.020518124999988</v>
      </c>
      <c r="M99">
        <f t="shared" si="2"/>
        <v>2.1539999999999999</v>
      </c>
      <c r="N99">
        <f t="shared" si="2"/>
        <v>1.4175</v>
      </c>
      <c r="O99">
        <f t="shared" si="2"/>
        <v>1.4246279999999973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8.2889999999999997</v>
      </c>
      <c r="V99">
        <f t="shared" si="2"/>
        <v>0.43536801599999975</v>
      </c>
      <c r="W99">
        <f t="shared" si="2"/>
        <v>0.82202649249999959</v>
      </c>
      <c r="X99">
        <f t="shared" si="2"/>
        <v>3.540375</v>
      </c>
      <c r="Y99">
        <f t="shared" si="2"/>
        <v>0</v>
      </c>
      <c r="Z99">
        <f t="shared" si="2"/>
        <v>5.1086199999999998E-2</v>
      </c>
      <c r="AA99">
        <f t="shared" si="2"/>
        <v>8.4359359999999994E-2</v>
      </c>
      <c r="AB99">
        <f t="shared" si="2"/>
        <v>0.13364658000000007</v>
      </c>
      <c r="AC99">
        <f t="shared" si="2"/>
        <v>9.6866264000000021E-2</v>
      </c>
      <c r="AD99">
        <f t="shared" si="2"/>
        <v>0.109632432</v>
      </c>
      <c r="AE99">
        <f t="shared" si="2"/>
        <v>0.36665445699999988</v>
      </c>
      <c r="AF99">
        <f t="shared" si="2"/>
        <v>0.30368800000000035</v>
      </c>
      <c r="AG99">
        <f t="shared" si="2"/>
        <v>0</v>
      </c>
      <c r="AH99">
        <f t="shared" si="2"/>
        <v>0.61547897500000015</v>
      </c>
      <c r="AI99">
        <f t="shared" si="2"/>
        <v>4.8782633000000006E-2</v>
      </c>
      <c r="AJ99">
        <f t="shared" si="2"/>
        <v>0</v>
      </c>
      <c r="AK99">
        <f t="shared" si="2"/>
        <v>1.3096079999999999</v>
      </c>
      <c r="AL99">
        <f t="shared" si="2"/>
        <v>0.20776560000000013</v>
      </c>
      <c r="AM99">
        <f t="shared" si="2"/>
        <v>3.5973671000000013E-2</v>
      </c>
      <c r="AN99">
        <f t="shared" si="2"/>
        <v>1.9742160000000016E-2</v>
      </c>
      <c r="AO99">
        <f t="shared" si="2"/>
        <v>0</v>
      </c>
      <c r="AP99">
        <f t="shared" si="2"/>
        <v>1.90869E-2</v>
      </c>
      <c r="AQ99">
        <f t="shared" si="2"/>
        <v>0.56838599999999995</v>
      </c>
      <c r="AR99">
        <f t="shared" si="2"/>
        <v>0.17559119999999998</v>
      </c>
      <c r="AS99">
        <f t="shared" si="2"/>
        <v>0.15224301000000018</v>
      </c>
      <c r="AT99">
        <f t="shared" si="2"/>
        <v>0.36003239999999997</v>
      </c>
      <c r="AU99">
        <f t="shared" si="2"/>
        <v>0</v>
      </c>
      <c r="AV99">
        <f t="shared" si="2"/>
        <v>0.7051800000000007</v>
      </c>
      <c r="AW99">
        <f t="shared" si="2"/>
        <v>1.7144682000000022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53.363014258000007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190.60953000000001</v>
      </c>
      <c r="L3">
        <v>262.28339999999997</v>
      </c>
      <c r="M3">
        <v>92</v>
      </c>
      <c r="N3">
        <v>59.06</v>
      </c>
      <c r="O3">
        <v>59.359499999999997</v>
      </c>
      <c r="P3">
        <v>125.58750000000001</v>
      </c>
      <c r="Q3">
        <v>6.94</v>
      </c>
      <c r="R3">
        <v>17</v>
      </c>
      <c r="S3">
        <v>10.88</v>
      </c>
      <c r="T3">
        <v>0</v>
      </c>
      <c r="U3">
        <v>345.375</v>
      </c>
      <c r="V3">
        <v>9.6075999999999997</v>
      </c>
      <c r="W3">
        <v>13.892799999999999</v>
      </c>
      <c r="X3">
        <v>120.26090000000001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2.76</v>
      </c>
      <c r="AS3">
        <v>4.7081999999999997</v>
      </c>
      <c r="AT3">
        <v>14.999949000000001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1406.5599690000001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191.38</v>
      </c>
      <c r="L4">
        <v>236.13</v>
      </c>
      <c r="M4">
        <v>92</v>
      </c>
      <c r="N4">
        <v>59.06</v>
      </c>
      <c r="O4">
        <v>59.359499999999997</v>
      </c>
      <c r="P4">
        <v>125.58750000000001</v>
      </c>
      <c r="Q4">
        <v>6.92</v>
      </c>
      <c r="R4">
        <v>17</v>
      </c>
      <c r="S4">
        <v>10.88</v>
      </c>
      <c r="T4">
        <v>0</v>
      </c>
      <c r="U4">
        <v>345.375</v>
      </c>
      <c r="V4">
        <v>9.6075999999999997</v>
      </c>
      <c r="W4">
        <v>13.892799999999999</v>
      </c>
      <c r="X4">
        <v>120.26090000000001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2.76</v>
      </c>
      <c r="AS4">
        <v>4.7081999999999997</v>
      </c>
      <c r="AT4">
        <v>14.999949000000001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1375.5794390000001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191.38</v>
      </c>
      <c r="L5">
        <v>236.13</v>
      </c>
      <c r="M5">
        <v>92</v>
      </c>
      <c r="N5">
        <v>59.06</v>
      </c>
      <c r="O5">
        <v>59.359499999999997</v>
      </c>
      <c r="P5">
        <v>125.58750000000001</v>
      </c>
      <c r="Q5">
        <v>6.92</v>
      </c>
      <c r="R5">
        <v>17</v>
      </c>
      <c r="S5">
        <v>10.88</v>
      </c>
      <c r="T5">
        <v>0</v>
      </c>
      <c r="U5">
        <v>345.375</v>
      </c>
      <c r="V5">
        <v>5</v>
      </c>
      <c r="W5">
        <v>13.892799999999999</v>
      </c>
      <c r="X5">
        <v>120.26090000000001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3.3119999999999998</v>
      </c>
      <c r="AS5">
        <v>4.7081999999999997</v>
      </c>
      <c r="AT5">
        <v>14.999949000000001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1371.523839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191.38</v>
      </c>
      <c r="L6">
        <v>236.13</v>
      </c>
      <c r="M6">
        <v>92</v>
      </c>
      <c r="N6">
        <v>59.06</v>
      </c>
      <c r="O6">
        <v>59.359499999999997</v>
      </c>
      <c r="P6">
        <v>125.58750000000001</v>
      </c>
      <c r="Q6">
        <v>6.92</v>
      </c>
      <c r="R6">
        <v>17</v>
      </c>
      <c r="S6">
        <v>10.88</v>
      </c>
      <c r="T6">
        <v>0</v>
      </c>
      <c r="U6">
        <v>345.375</v>
      </c>
      <c r="V6">
        <v>5</v>
      </c>
      <c r="W6">
        <v>13.892799999999999</v>
      </c>
      <c r="X6">
        <v>120.26090000000001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3.3119999999999998</v>
      </c>
      <c r="AS6">
        <v>4.7081999999999997</v>
      </c>
      <c r="AT6">
        <v>14.999949000000001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1371.523839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191.38</v>
      </c>
      <c r="L7">
        <v>236.13</v>
      </c>
      <c r="M7">
        <v>92</v>
      </c>
      <c r="N7">
        <v>59.06</v>
      </c>
      <c r="O7">
        <v>59.359499999999997</v>
      </c>
      <c r="P7">
        <v>125.58750000000001</v>
      </c>
      <c r="Q7">
        <v>6.92</v>
      </c>
      <c r="R7">
        <v>17</v>
      </c>
      <c r="S7">
        <v>10.88</v>
      </c>
      <c r="T7">
        <v>0</v>
      </c>
      <c r="U7">
        <v>345.375</v>
      </c>
      <c r="V7">
        <v>5</v>
      </c>
      <c r="W7">
        <v>13.892799999999999</v>
      </c>
      <c r="X7">
        <v>120.26090000000001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3.3119999999999998</v>
      </c>
      <c r="AS7">
        <v>4.7081999999999997</v>
      </c>
      <c r="AT7">
        <v>14.999949000000001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1371.523839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191.38</v>
      </c>
      <c r="L8">
        <v>236.13</v>
      </c>
      <c r="M8">
        <v>92</v>
      </c>
      <c r="N8">
        <v>59.06</v>
      </c>
      <c r="O8">
        <v>59.359499999999997</v>
      </c>
      <c r="P8">
        <v>125.58750000000001</v>
      </c>
      <c r="Q8">
        <v>6.92</v>
      </c>
      <c r="R8">
        <v>17</v>
      </c>
      <c r="S8">
        <v>10.88</v>
      </c>
      <c r="T8">
        <v>0</v>
      </c>
      <c r="U8">
        <v>345.375</v>
      </c>
      <c r="V8">
        <v>5</v>
      </c>
      <c r="W8">
        <v>13.892799999999999</v>
      </c>
      <c r="X8">
        <v>120.26090000000001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3.3119999999999998</v>
      </c>
      <c r="AS8">
        <v>4.7081999999999997</v>
      </c>
      <c r="AT8">
        <v>14.999949000000001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1371.523839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191.38</v>
      </c>
      <c r="L9">
        <v>236.13</v>
      </c>
      <c r="M9">
        <v>92</v>
      </c>
      <c r="N9">
        <v>59.06</v>
      </c>
      <c r="O9">
        <v>59.359499999999997</v>
      </c>
      <c r="P9">
        <v>125.58750000000001</v>
      </c>
      <c r="Q9">
        <v>6.92</v>
      </c>
      <c r="R9">
        <v>17</v>
      </c>
      <c r="S9">
        <v>10.88</v>
      </c>
      <c r="T9">
        <v>0</v>
      </c>
      <c r="U9">
        <v>345.375</v>
      </c>
      <c r="V9">
        <v>5</v>
      </c>
      <c r="W9">
        <v>13.892799999999999</v>
      </c>
      <c r="X9">
        <v>120.26090000000001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4.4160000000000004</v>
      </c>
      <c r="AS9">
        <v>4.7081999999999997</v>
      </c>
      <c r="AT9">
        <v>14.998063999999999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1372.6259540000001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191.38</v>
      </c>
      <c r="L10">
        <v>236.13</v>
      </c>
      <c r="M10">
        <v>92</v>
      </c>
      <c r="N10">
        <v>59.06</v>
      </c>
      <c r="O10">
        <v>59.359499999999997</v>
      </c>
      <c r="P10">
        <v>125.58750000000001</v>
      </c>
      <c r="Q10">
        <v>6.92</v>
      </c>
      <c r="R10">
        <v>17</v>
      </c>
      <c r="S10">
        <v>10.88</v>
      </c>
      <c r="T10">
        <v>0</v>
      </c>
      <c r="U10">
        <v>345.375</v>
      </c>
      <c r="V10">
        <v>5</v>
      </c>
      <c r="W10">
        <v>13.892799999999999</v>
      </c>
      <c r="X10">
        <v>120.26090000000001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4.4160000000000004</v>
      </c>
      <c r="AS10">
        <v>4.7081999999999997</v>
      </c>
      <c r="AT10">
        <v>14.321631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1371.949521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191.38</v>
      </c>
      <c r="L11">
        <v>236.13</v>
      </c>
      <c r="M11">
        <v>92</v>
      </c>
      <c r="N11">
        <v>59.06</v>
      </c>
      <c r="O11">
        <v>59.359499999999997</v>
      </c>
      <c r="P11">
        <v>125.58750000000001</v>
      </c>
      <c r="Q11">
        <v>6.92</v>
      </c>
      <c r="R11">
        <v>17</v>
      </c>
      <c r="S11">
        <v>10.88</v>
      </c>
      <c r="T11">
        <v>0</v>
      </c>
      <c r="U11">
        <v>345.375</v>
      </c>
      <c r="V11">
        <v>9.6075999999999997</v>
      </c>
      <c r="W11">
        <v>13.892799999999999</v>
      </c>
      <c r="X11">
        <v>120.26090000000001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4.7081999999999997</v>
      </c>
      <c r="AT11">
        <v>13.284888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1406.432378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191.38</v>
      </c>
      <c r="L12">
        <v>236.13</v>
      </c>
      <c r="M12">
        <v>92</v>
      </c>
      <c r="N12">
        <v>59.06</v>
      </c>
      <c r="O12">
        <v>59.359499999999997</v>
      </c>
      <c r="P12">
        <v>125.58750000000001</v>
      </c>
      <c r="Q12">
        <v>6.92</v>
      </c>
      <c r="R12">
        <v>17</v>
      </c>
      <c r="S12">
        <v>10.88</v>
      </c>
      <c r="T12">
        <v>0</v>
      </c>
      <c r="U12">
        <v>345.375</v>
      </c>
      <c r="V12">
        <v>9.6075999999999997</v>
      </c>
      <c r="W12">
        <v>13.892799999999999</v>
      </c>
      <c r="X12">
        <v>120.26090000000001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4.7081999999999997</v>
      </c>
      <c r="AT12">
        <v>12.539032000000001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1405.686522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191.38</v>
      </c>
      <c r="L13">
        <v>236.13</v>
      </c>
      <c r="M13">
        <v>92</v>
      </c>
      <c r="N13">
        <v>59.06</v>
      </c>
      <c r="O13">
        <v>59.359499999999997</v>
      </c>
      <c r="P13">
        <v>125.58750000000001</v>
      </c>
      <c r="Q13">
        <v>6.92</v>
      </c>
      <c r="R13">
        <v>17</v>
      </c>
      <c r="S13">
        <v>10.88</v>
      </c>
      <c r="T13">
        <v>0</v>
      </c>
      <c r="U13">
        <v>345.375</v>
      </c>
      <c r="V13">
        <v>9.6075999999999997</v>
      </c>
      <c r="W13">
        <v>13.892799999999999</v>
      </c>
      <c r="X13">
        <v>85.470100000000002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4.968</v>
      </c>
      <c r="AS13">
        <v>4.7081999999999997</v>
      </c>
      <c r="AT13">
        <v>14.999949000000001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1342.9966390000002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191.38</v>
      </c>
      <c r="L14">
        <v>236.13</v>
      </c>
      <c r="M14">
        <v>92</v>
      </c>
      <c r="N14">
        <v>59.06</v>
      </c>
      <c r="O14">
        <v>59.359499999999997</v>
      </c>
      <c r="P14">
        <v>125.58750000000001</v>
      </c>
      <c r="Q14">
        <v>6.92</v>
      </c>
      <c r="R14">
        <v>17</v>
      </c>
      <c r="S14">
        <v>10.88</v>
      </c>
      <c r="T14">
        <v>0</v>
      </c>
      <c r="U14">
        <v>345.375</v>
      </c>
      <c r="V14">
        <v>9.6075999999999997</v>
      </c>
      <c r="W14">
        <v>13.892799999999999</v>
      </c>
      <c r="X14">
        <v>85.470100000000002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3.3119999999999998</v>
      </c>
      <c r="AS14">
        <v>4.7081999999999997</v>
      </c>
      <c r="AT14">
        <v>14.999949000000001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1341.340639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191.38</v>
      </c>
      <c r="L15">
        <v>236.13</v>
      </c>
      <c r="M15">
        <v>92</v>
      </c>
      <c r="N15">
        <v>59.06</v>
      </c>
      <c r="O15">
        <v>59.359499999999997</v>
      </c>
      <c r="P15">
        <v>125.58750000000001</v>
      </c>
      <c r="Q15">
        <v>6.92</v>
      </c>
      <c r="R15">
        <v>17</v>
      </c>
      <c r="S15">
        <v>10.88</v>
      </c>
      <c r="T15">
        <v>0</v>
      </c>
      <c r="U15">
        <v>345.375</v>
      </c>
      <c r="V15">
        <v>9.6075999999999997</v>
      </c>
      <c r="W15">
        <v>13.892799999999999</v>
      </c>
      <c r="X15">
        <v>85.470100000000002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3.3119999999999998</v>
      </c>
      <c r="AS15">
        <v>4.7081999999999997</v>
      </c>
      <c r="AT15">
        <v>14.999949000000001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1338.8756390000001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191.38</v>
      </c>
      <c r="L16">
        <v>236.13</v>
      </c>
      <c r="M16">
        <v>92</v>
      </c>
      <c r="N16">
        <v>59.06</v>
      </c>
      <c r="O16">
        <v>59.359499999999997</v>
      </c>
      <c r="P16">
        <v>125.58750000000001</v>
      </c>
      <c r="Q16">
        <v>6.92</v>
      </c>
      <c r="R16">
        <v>17</v>
      </c>
      <c r="S16">
        <v>10.88</v>
      </c>
      <c r="T16">
        <v>0</v>
      </c>
      <c r="U16">
        <v>345.375</v>
      </c>
      <c r="V16">
        <v>9.6075999999999997</v>
      </c>
      <c r="W16">
        <v>13.892799999999999</v>
      </c>
      <c r="X16">
        <v>85.470100000000002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3.3119999999999998</v>
      </c>
      <c r="AS16">
        <v>4.7081999999999997</v>
      </c>
      <c r="AT16">
        <v>14.999949000000001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1338.8756390000001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191</v>
      </c>
      <c r="L17">
        <v>236.13</v>
      </c>
      <c r="M17">
        <v>92</v>
      </c>
      <c r="N17">
        <v>59.06</v>
      </c>
      <c r="O17">
        <v>59.359499999999997</v>
      </c>
      <c r="P17">
        <v>125.58750000000001</v>
      </c>
      <c r="Q17">
        <v>6.92</v>
      </c>
      <c r="R17">
        <v>17</v>
      </c>
      <c r="S17">
        <v>10.88</v>
      </c>
      <c r="T17">
        <v>0</v>
      </c>
      <c r="U17">
        <v>345.375</v>
      </c>
      <c r="V17">
        <v>9.6075999999999997</v>
      </c>
      <c r="W17">
        <v>13.892799999999999</v>
      </c>
      <c r="X17">
        <v>85.470100000000002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3.3119999999999998</v>
      </c>
      <c r="AS17">
        <v>4.7081999999999997</v>
      </c>
      <c r="AT17">
        <v>14.999949000000001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1338.495639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191</v>
      </c>
      <c r="L18">
        <v>236.13</v>
      </c>
      <c r="M18">
        <v>92</v>
      </c>
      <c r="N18">
        <v>59.06</v>
      </c>
      <c r="O18">
        <v>59.359499999999997</v>
      </c>
      <c r="P18">
        <v>125.58750000000001</v>
      </c>
      <c r="Q18">
        <v>6.92</v>
      </c>
      <c r="R18">
        <v>17</v>
      </c>
      <c r="S18">
        <v>10.88</v>
      </c>
      <c r="T18">
        <v>0</v>
      </c>
      <c r="U18">
        <v>345.375</v>
      </c>
      <c r="V18">
        <v>9.6075999999999997</v>
      </c>
      <c r="W18">
        <v>13.892799999999999</v>
      </c>
      <c r="X18">
        <v>85.470100000000002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3.3119999999999998</v>
      </c>
      <c r="AS18">
        <v>4.7081999999999997</v>
      </c>
      <c r="AT18">
        <v>14.999949000000001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1338.495639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191.38</v>
      </c>
      <c r="L19">
        <v>236.13</v>
      </c>
      <c r="M19">
        <v>92</v>
      </c>
      <c r="N19">
        <v>59.06</v>
      </c>
      <c r="O19">
        <v>59.359499999999997</v>
      </c>
      <c r="P19">
        <v>125.58750000000001</v>
      </c>
      <c r="Q19">
        <v>6.92</v>
      </c>
      <c r="R19">
        <v>17</v>
      </c>
      <c r="S19">
        <v>10.88</v>
      </c>
      <c r="T19">
        <v>0</v>
      </c>
      <c r="U19">
        <v>345.375</v>
      </c>
      <c r="V19">
        <v>9.6075999999999997</v>
      </c>
      <c r="W19">
        <v>13.892799999999999</v>
      </c>
      <c r="X19">
        <v>85.470100000000002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3.3119999999999998</v>
      </c>
      <c r="AS19">
        <v>4.7081999999999997</v>
      </c>
      <c r="AT19">
        <v>14.999949000000001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1338.8756390000001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191.38</v>
      </c>
      <c r="L20">
        <v>236.13</v>
      </c>
      <c r="M20">
        <v>92</v>
      </c>
      <c r="N20">
        <v>59.06</v>
      </c>
      <c r="O20">
        <v>59.359499999999997</v>
      </c>
      <c r="P20">
        <v>125.58750000000001</v>
      </c>
      <c r="Q20">
        <v>6.92</v>
      </c>
      <c r="R20">
        <v>17</v>
      </c>
      <c r="S20">
        <v>10.88</v>
      </c>
      <c r="T20">
        <v>0</v>
      </c>
      <c r="U20">
        <v>345.375</v>
      </c>
      <c r="V20">
        <v>9.6075999999999997</v>
      </c>
      <c r="W20">
        <v>13.892799999999999</v>
      </c>
      <c r="X20">
        <v>85.470100000000002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14.742000000000001</v>
      </c>
      <c r="AR20">
        <v>3.3119999999999998</v>
      </c>
      <c r="AS20">
        <v>4.7081999999999997</v>
      </c>
      <c r="AT20">
        <v>14.999949000000001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1353.6176390000001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191.38</v>
      </c>
      <c r="L21">
        <v>236.13</v>
      </c>
      <c r="M21">
        <v>92</v>
      </c>
      <c r="N21">
        <v>59.06</v>
      </c>
      <c r="O21">
        <v>59.359499999999997</v>
      </c>
      <c r="P21">
        <v>125.58750000000001</v>
      </c>
      <c r="Q21">
        <v>6.92</v>
      </c>
      <c r="R21">
        <v>17</v>
      </c>
      <c r="S21">
        <v>10.88</v>
      </c>
      <c r="T21">
        <v>0</v>
      </c>
      <c r="U21">
        <v>345.375</v>
      </c>
      <c r="V21">
        <v>9.6075999999999997</v>
      </c>
      <c r="W21">
        <v>13.892799999999999</v>
      </c>
      <c r="X21">
        <v>120.26090000000001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0.82259000000000004</v>
      </c>
      <c r="AO21">
        <v>0</v>
      </c>
      <c r="AP21">
        <v>6.2769000000000004</v>
      </c>
      <c r="AQ21">
        <v>15.561</v>
      </c>
      <c r="AR21">
        <v>3.3119999999999998</v>
      </c>
      <c r="AS21">
        <v>4.7081999999999997</v>
      </c>
      <c r="AT21">
        <v>14.999949000000001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1411.983191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191.38</v>
      </c>
      <c r="L22">
        <v>236.13</v>
      </c>
      <c r="M22">
        <v>92</v>
      </c>
      <c r="N22">
        <v>59.06</v>
      </c>
      <c r="O22">
        <v>59.359499999999997</v>
      </c>
      <c r="P22">
        <v>125.58750000000001</v>
      </c>
      <c r="Q22">
        <v>6.92</v>
      </c>
      <c r="R22">
        <v>17</v>
      </c>
      <c r="S22">
        <v>10.88</v>
      </c>
      <c r="T22">
        <v>0</v>
      </c>
      <c r="U22">
        <v>345.375</v>
      </c>
      <c r="V22">
        <v>9.6075999999999997</v>
      </c>
      <c r="W22">
        <v>13.892799999999999</v>
      </c>
      <c r="X22">
        <v>120.26090000000001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0.82259000000000004</v>
      </c>
      <c r="AO22">
        <v>0</v>
      </c>
      <c r="AP22">
        <v>6.2769000000000004</v>
      </c>
      <c r="AQ22">
        <v>31.122</v>
      </c>
      <c r="AR22">
        <v>3.3119999999999998</v>
      </c>
      <c r="AS22">
        <v>4.7081999999999997</v>
      </c>
      <c r="AT22">
        <v>14.999949000000001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1427.5441910000002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189.95</v>
      </c>
      <c r="L23">
        <v>239.13</v>
      </c>
      <c r="M23">
        <v>92</v>
      </c>
      <c r="N23">
        <v>59.06</v>
      </c>
      <c r="O23">
        <v>59.359499999999997</v>
      </c>
      <c r="P23">
        <v>125.58750000000001</v>
      </c>
      <c r="Q23">
        <v>8.7117000000000004</v>
      </c>
      <c r="R23">
        <v>25.617699999999999</v>
      </c>
      <c r="S23">
        <v>16.470500000000001</v>
      </c>
      <c r="T23">
        <v>0</v>
      </c>
      <c r="U23">
        <v>345.375</v>
      </c>
      <c r="V23">
        <v>11.287919</v>
      </c>
      <c r="W23">
        <v>17.263425999999999</v>
      </c>
      <c r="X23">
        <v>120.26090000000001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0.82259000000000004</v>
      </c>
      <c r="AO23">
        <v>0</v>
      </c>
      <c r="AP23">
        <v>6.2769000000000004</v>
      </c>
      <c r="AQ23">
        <v>31.122</v>
      </c>
      <c r="AR23">
        <v>3.3119999999999998</v>
      </c>
      <c r="AS23">
        <v>4.7081999999999997</v>
      </c>
      <c r="AT23">
        <v>14.999949000000001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1450.1650360000001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191.38</v>
      </c>
      <c r="L24">
        <v>239.13</v>
      </c>
      <c r="M24">
        <v>92</v>
      </c>
      <c r="N24">
        <v>59.06</v>
      </c>
      <c r="O24">
        <v>59.359499999999997</v>
      </c>
      <c r="P24">
        <v>125.58750000000001</v>
      </c>
      <c r="Q24">
        <v>8.7117000000000004</v>
      </c>
      <c r="R24">
        <v>25.617699999999999</v>
      </c>
      <c r="S24">
        <v>16.470500000000001</v>
      </c>
      <c r="T24">
        <v>0</v>
      </c>
      <c r="U24">
        <v>345.375</v>
      </c>
      <c r="V24">
        <v>14.240477</v>
      </c>
      <c r="W24">
        <v>18.0822</v>
      </c>
      <c r="X24">
        <v>120.26090000000001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18.940000000000001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0.82259000000000004</v>
      </c>
      <c r="AO24">
        <v>0</v>
      </c>
      <c r="AP24">
        <v>6.2769000000000004</v>
      </c>
      <c r="AQ24">
        <v>31.122</v>
      </c>
      <c r="AR24">
        <v>3.3119999999999998</v>
      </c>
      <c r="AS24">
        <v>4.7081999999999997</v>
      </c>
      <c r="AT24">
        <v>14.999949000000001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1474.306368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191.38</v>
      </c>
      <c r="L25">
        <v>239.13</v>
      </c>
      <c r="M25">
        <v>92</v>
      </c>
      <c r="N25">
        <v>59.06</v>
      </c>
      <c r="O25">
        <v>59.359499999999997</v>
      </c>
      <c r="P25">
        <v>125.58750000000001</v>
      </c>
      <c r="Q25">
        <v>8.7117000000000004</v>
      </c>
      <c r="R25">
        <v>25.617699999999999</v>
      </c>
      <c r="S25">
        <v>16.470500000000001</v>
      </c>
      <c r="T25">
        <v>0</v>
      </c>
      <c r="U25">
        <v>345.375</v>
      </c>
      <c r="V25">
        <v>14.5747</v>
      </c>
      <c r="W25">
        <v>18.0822</v>
      </c>
      <c r="X25">
        <v>120.26090000000001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46.683</v>
      </c>
      <c r="AR25">
        <v>3.3119999999999998</v>
      </c>
      <c r="AS25">
        <v>4.7081999999999997</v>
      </c>
      <c r="AT25">
        <v>14.999949000000001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1500.9706909999998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230.15392299999999</v>
      </c>
      <c r="L26">
        <v>239.13</v>
      </c>
      <c r="M26">
        <v>92</v>
      </c>
      <c r="N26">
        <v>59.06</v>
      </c>
      <c r="O26">
        <v>59.359499999999997</v>
      </c>
      <c r="P26">
        <v>125.58750000000001</v>
      </c>
      <c r="Q26">
        <v>8.7117000000000004</v>
      </c>
      <c r="R26">
        <v>25.617699999999999</v>
      </c>
      <c r="S26">
        <v>16.470500000000001</v>
      </c>
      <c r="T26">
        <v>0</v>
      </c>
      <c r="U26">
        <v>345.375</v>
      </c>
      <c r="V26">
        <v>14.5747</v>
      </c>
      <c r="W26">
        <v>18.0822</v>
      </c>
      <c r="X26">
        <v>120.26090000000001</v>
      </c>
      <c r="Y26">
        <v>0</v>
      </c>
      <c r="Z26">
        <v>0</v>
      </c>
      <c r="AA26">
        <v>0</v>
      </c>
      <c r="AB26">
        <v>3.9990000000000001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46.683</v>
      </c>
      <c r="AR26">
        <v>3.3119999999999998</v>
      </c>
      <c r="AS26">
        <v>4.7081999999999997</v>
      </c>
      <c r="AT26">
        <v>14.999949000000001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1592.8135019999997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295.47033900000002</v>
      </c>
      <c r="L27">
        <v>239.13</v>
      </c>
      <c r="M27">
        <v>92</v>
      </c>
      <c r="N27">
        <v>59.06</v>
      </c>
      <c r="O27">
        <v>59.359499999999997</v>
      </c>
      <c r="P27">
        <v>125.58750000000001</v>
      </c>
      <c r="Q27">
        <v>9.9551590000000001</v>
      </c>
      <c r="R27">
        <v>30.194212</v>
      </c>
      <c r="S27">
        <v>18.470500000000001</v>
      </c>
      <c r="T27">
        <v>0</v>
      </c>
      <c r="U27">
        <v>345.375</v>
      </c>
      <c r="V27">
        <v>17.5747</v>
      </c>
      <c r="W27">
        <v>22.400528000000001</v>
      </c>
      <c r="X27">
        <v>140.396027</v>
      </c>
      <c r="Y27">
        <v>0</v>
      </c>
      <c r="Z27">
        <v>1.1000000000000001</v>
      </c>
      <c r="AA27">
        <v>8.2949999999999999</v>
      </c>
      <c r="AB27">
        <v>13.17004</v>
      </c>
      <c r="AC27">
        <v>9.6778399999999998</v>
      </c>
      <c r="AD27">
        <v>18.272072000000001</v>
      </c>
      <c r="AE27">
        <v>49.436556000000003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54.567</v>
      </c>
      <c r="AL27">
        <v>1.3944000000000001</v>
      </c>
      <c r="AM27">
        <v>4.1322999999999999</v>
      </c>
      <c r="AN27">
        <v>0.82259000000000004</v>
      </c>
      <c r="AO27">
        <v>0</v>
      </c>
      <c r="AP27">
        <v>0</v>
      </c>
      <c r="AQ27">
        <v>46.683</v>
      </c>
      <c r="AR27">
        <v>3.3119999999999998</v>
      </c>
      <c r="AS27">
        <v>5.1117600000000003</v>
      </c>
      <c r="AT27">
        <v>14.999949000000001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1780.9349719999998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296.18380000000002</v>
      </c>
      <c r="L28">
        <v>239.13</v>
      </c>
      <c r="M28">
        <v>92</v>
      </c>
      <c r="N28">
        <v>59.06</v>
      </c>
      <c r="O28">
        <v>59.359499999999997</v>
      </c>
      <c r="P28">
        <v>125.58750000000001</v>
      </c>
      <c r="Q28">
        <v>10.0589</v>
      </c>
      <c r="R28">
        <v>36.617699999999999</v>
      </c>
      <c r="S28">
        <v>18.470500000000001</v>
      </c>
      <c r="T28">
        <v>0</v>
      </c>
      <c r="U28">
        <v>345.375</v>
      </c>
      <c r="V28">
        <v>17.5747</v>
      </c>
      <c r="W28">
        <v>23.2</v>
      </c>
      <c r="X28">
        <v>145.26089999999999</v>
      </c>
      <c r="Y28">
        <v>0</v>
      </c>
      <c r="Z28">
        <v>13.041600000000001</v>
      </c>
      <c r="AA28">
        <v>14.04936</v>
      </c>
      <c r="AB28">
        <v>39.510120000000001</v>
      </c>
      <c r="AC28">
        <v>29.062808</v>
      </c>
      <c r="AD28">
        <v>27.408107999999999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54.567</v>
      </c>
      <c r="AL28">
        <v>1.3944000000000001</v>
      </c>
      <c r="AM28">
        <v>10.536032000000001</v>
      </c>
      <c r="AN28">
        <v>0.82259000000000004</v>
      </c>
      <c r="AO28">
        <v>0</v>
      </c>
      <c r="AP28">
        <v>0</v>
      </c>
      <c r="AQ28">
        <v>46.683</v>
      </c>
      <c r="AR28">
        <v>3.3119999999999998</v>
      </c>
      <c r="AS28">
        <v>16.680479999999999</v>
      </c>
      <c r="AT28">
        <v>14.999949000000001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1940.490503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294.80380000000002</v>
      </c>
      <c r="L29">
        <v>299.48739999999998</v>
      </c>
      <c r="M29">
        <v>92</v>
      </c>
      <c r="N29">
        <v>59.06</v>
      </c>
      <c r="O29">
        <v>59.359499999999997</v>
      </c>
      <c r="P29">
        <v>125.58750000000001</v>
      </c>
      <c r="Q29">
        <v>10.91</v>
      </c>
      <c r="R29">
        <v>36.4377</v>
      </c>
      <c r="S29">
        <v>22.293600000000001</v>
      </c>
      <c r="T29">
        <v>0</v>
      </c>
      <c r="U29">
        <v>345.375</v>
      </c>
      <c r="V29">
        <v>17.5747</v>
      </c>
      <c r="W29">
        <v>23.2</v>
      </c>
      <c r="X29">
        <v>145.26089999999999</v>
      </c>
      <c r="Y29">
        <v>0</v>
      </c>
      <c r="Z29">
        <v>13.041600000000001</v>
      </c>
      <c r="AA29">
        <v>27.65</v>
      </c>
      <c r="AB29">
        <v>39.510120000000001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3.819</v>
      </c>
      <c r="AJ29">
        <v>0</v>
      </c>
      <c r="AK29">
        <v>54.567</v>
      </c>
      <c r="AL29">
        <v>1.3944000000000001</v>
      </c>
      <c r="AM29">
        <v>10.536032000000001</v>
      </c>
      <c r="AN29">
        <v>0.82259000000000004</v>
      </c>
      <c r="AO29">
        <v>0</v>
      </c>
      <c r="AP29">
        <v>0</v>
      </c>
      <c r="AQ29">
        <v>46.683</v>
      </c>
      <c r="AR29">
        <v>3.3119999999999998</v>
      </c>
      <c r="AS29">
        <v>16.680479999999999</v>
      </c>
      <c r="AT29">
        <v>14.999949000000001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2040.3217429999997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294.80380000000002</v>
      </c>
      <c r="L30">
        <v>299.48739999999998</v>
      </c>
      <c r="M30">
        <v>92</v>
      </c>
      <c r="N30">
        <v>59.06</v>
      </c>
      <c r="O30">
        <v>59.359499999999997</v>
      </c>
      <c r="P30">
        <v>125.58750000000001</v>
      </c>
      <c r="Q30">
        <v>10.91</v>
      </c>
      <c r="R30">
        <v>36.4377</v>
      </c>
      <c r="S30">
        <v>22.293600000000001</v>
      </c>
      <c r="T30">
        <v>0</v>
      </c>
      <c r="U30">
        <v>345.375</v>
      </c>
      <c r="V30">
        <v>17.5747</v>
      </c>
      <c r="W30">
        <v>23.2</v>
      </c>
      <c r="X30">
        <v>145.26089999999999</v>
      </c>
      <c r="Y30">
        <v>0</v>
      </c>
      <c r="Z30">
        <v>13.041600000000001</v>
      </c>
      <c r="AA30">
        <v>27.65</v>
      </c>
      <c r="AB30">
        <v>39.510120000000001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16.350411999999999</v>
      </c>
      <c r="AJ30">
        <v>0</v>
      </c>
      <c r="AK30">
        <v>54.567</v>
      </c>
      <c r="AL30">
        <v>1.3944000000000001</v>
      </c>
      <c r="AM30">
        <v>10.536032000000001</v>
      </c>
      <c r="AN30">
        <v>0.82259000000000004</v>
      </c>
      <c r="AO30">
        <v>0</v>
      </c>
      <c r="AP30">
        <v>0</v>
      </c>
      <c r="AQ30">
        <v>46.683</v>
      </c>
      <c r="AR30">
        <v>4.4160000000000004</v>
      </c>
      <c r="AS30">
        <v>16.680479999999999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2058.6921549999997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324.947451</v>
      </c>
      <c r="L31">
        <v>369.48739999999998</v>
      </c>
      <c r="M31">
        <v>92</v>
      </c>
      <c r="N31">
        <v>59.06</v>
      </c>
      <c r="O31">
        <v>59.359499999999997</v>
      </c>
      <c r="P31">
        <v>125.58750000000001</v>
      </c>
      <c r="Q31">
        <v>10.91</v>
      </c>
      <c r="R31">
        <v>42.384799999999998</v>
      </c>
      <c r="S31">
        <v>24.860965</v>
      </c>
      <c r="T31">
        <v>0</v>
      </c>
      <c r="U31">
        <v>345.375</v>
      </c>
      <c r="V31">
        <v>17.5747</v>
      </c>
      <c r="W31">
        <v>23.2</v>
      </c>
      <c r="X31">
        <v>145.26089999999999</v>
      </c>
      <c r="Y31">
        <v>0</v>
      </c>
      <c r="Z31">
        <v>13.041600000000001</v>
      </c>
      <c r="AA31">
        <v>27.65</v>
      </c>
      <c r="AB31">
        <v>39.510120000000001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140.34540000000001</v>
      </c>
      <c r="AI31">
        <v>16.350411999999999</v>
      </c>
      <c r="AJ31">
        <v>0</v>
      </c>
      <c r="AK31">
        <v>54.567</v>
      </c>
      <c r="AL31">
        <v>1.3944000000000001</v>
      </c>
      <c r="AM31">
        <v>10.536032000000001</v>
      </c>
      <c r="AN31">
        <v>0.82259000000000004</v>
      </c>
      <c r="AO31">
        <v>0</v>
      </c>
      <c r="AP31">
        <v>0</v>
      </c>
      <c r="AQ31">
        <v>46.683</v>
      </c>
      <c r="AR31">
        <v>35.328000000000003</v>
      </c>
      <c r="AS31">
        <v>16.680479999999999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2201.2926710000006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404.48739999999998</v>
      </c>
      <c r="M32">
        <v>92</v>
      </c>
      <c r="N32">
        <v>59.06</v>
      </c>
      <c r="O32">
        <v>59.359499999999997</v>
      </c>
      <c r="P32">
        <v>125.58750000000001</v>
      </c>
      <c r="Q32">
        <v>10.91</v>
      </c>
      <c r="R32">
        <v>42.384799999999998</v>
      </c>
      <c r="S32">
        <v>26.3901</v>
      </c>
      <c r="T32">
        <v>0</v>
      </c>
      <c r="U32">
        <v>345.375</v>
      </c>
      <c r="V32">
        <v>17.5747</v>
      </c>
      <c r="W32">
        <v>23.2</v>
      </c>
      <c r="X32">
        <v>145.26089999999999</v>
      </c>
      <c r="Y32">
        <v>0</v>
      </c>
      <c r="Z32">
        <v>13.041600000000001</v>
      </c>
      <c r="AA32">
        <v>27.65</v>
      </c>
      <c r="AB32">
        <v>39.510120000000001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16.350411999999999</v>
      </c>
      <c r="AJ32">
        <v>0</v>
      </c>
      <c r="AK32">
        <v>54.567</v>
      </c>
      <c r="AL32">
        <v>1.3944000000000001</v>
      </c>
      <c r="AM32">
        <v>10.536032000000001</v>
      </c>
      <c r="AN32">
        <v>0.82259000000000004</v>
      </c>
      <c r="AO32">
        <v>0</v>
      </c>
      <c r="AP32">
        <v>0</v>
      </c>
      <c r="AQ32">
        <v>46.683</v>
      </c>
      <c r="AR32">
        <v>35.328000000000003</v>
      </c>
      <c r="AS32">
        <v>16.680479999999999</v>
      </c>
      <c r="AT32">
        <v>14.999949000000001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2254.4344550000005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435.15660000000003</v>
      </c>
      <c r="M33">
        <v>92</v>
      </c>
      <c r="N33">
        <v>59.06</v>
      </c>
      <c r="O33">
        <v>59.359499999999997</v>
      </c>
      <c r="P33">
        <v>125.58750000000001</v>
      </c>
      <c r="Q33">
        <v>10.91</v>
      </c>
      <c r="R33">
        <v>42.384799999999998</v>
      </c>
      <c r="S33">
        <v>26.3901</v>
      </c>
      <c r="T33">
        <v>0</v>
      </c>
      <c r="U33">
        <v>345.375</v>
      </c>
      <c r="V33">
        <v>17.5747</v>
      </c>
      <c r="W33">
        <v>23.2</v>
      </c>
      <c r="X33">
        <v>145.26089999999999</v>
      </c>
      <c r="Y33">
        <v>0</v>
      </c>
      <c r="Z33">
        <v>13.041600000000001</v>
      </c>
      <c r="AA33">
        <v>14.04936</v>
      </c>
      <c r="AB33">
        <v>39.510120000000001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16.350411999999999</v>
      </c>
      <c r="AJ33">
        <v>0</v>
      </c>
      <c r="AK33">
        <v>54.567</v>
      </c>
      <c r="AL33">
        <v>1.3944000000000001</v>
      </c>
      <c r="AM33">
        <v>10.536032000000001</v>
      </c>
      <c r="AN33">
        <v>0.82259000000000004</v>
      </c>
      <c r="AO33">
        <v>0</v>
      </c>
      <c r="AP33">
        <v>0</v>
      </c>
      <c r="AQ33">
        <v>46.683</v>
      </c>
      <c r="AR33">
        <v>4.968</v>
      </c>
      <c r="AS33">
        <v>16.680479999999999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2205.3015790000004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435.15660000000003</v>
      </c>
      <c r="M34">
        <v>92</v>
      </c>
      <c r="N34">
        <v>59.06</v>
      </c>
      <c r="O34">
        <v>59.359499999999997</v>
      </c>
      <c r="P34">
        <v>125.58750000000001</v>
      </c>
      <c r="Q34">
        <v>10.91</v>
      </c>
      <c r="R34">
        <v>42.384799999999998</v>
      </c>
      <c r="S34">
        <v>26.3901</v>
      </c>
      <c r="T34">
        <v>0</v>
      </c>
      <c r="U34">
        <v>345.375</v>
      </c>
      <c r="V34">
        <v>17.5747</v>
      </c>
      <c r="W34">
        <v>23.2</v>
      </c>
      <c r="X34">
        <v>145.26089999999999</v>
      </c>
      <c r="Y34">
        <v>0</v>
      </c>
      <c r="Z34">
        <v>6.5208000000000004</v>
      </c>
      <c r="AA34">
        <v>14.04936</v>
      </c>
      <c r="AB34">
        <v>13.0634</v>
      </c>
      <c r="AC34">
        <v>9.6778399999999998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54.567</v>
      </c>
      <c r="AL34">
        <v>6.9720000000000004</v>
      </c>
      <c r="AM34">
        <v>4.9321000000000002</v>
      </c>
      <c r="AN34">
        <v>0.82259000000000004</v>
      </c>
      <c r="AO34">
        <v>0</v>
      </c>
      <c r="AP34">
        <v>0</v>
      </c>
      <c r="AQ34">
        <v>46.683</v>
      </c>
      <c r="AR34">
        <v>3.3119999999999998</v>
      </c>
      <c r="AS34">
        <v>5.3807999999999998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2094.0151790000004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435.15660000000003</v>
      </c>
      <c r="M35">
        <v>92</v>
      </c>
      <c r="N35">
        <v>59.06</v>
      </c>
      <c r="O35">
        <v>59.359499999999997</v>
      </c>
      <c r="P35">
        <v>125.58750000000001</v>
      </c>
      <c r="Q35">
        <v>10.91</v>
      </c>
      <c r="R35">
        <v>42.384799999999998</v>
      </c>
      <c r="S35">
        <v>26.3901</v>
      </c>
      <c r="T35">
        <v>0</v>
      </c>
      <c r="U35">
        <v>345.375</v>
      </c>
      <c r="V35">
        <v>17.5747</v>
      </c>
      <c r="W35">
        <v>23.2</v>
      </c>
      <c r="X35">
        <v>145.26089999999999</v>
      </c>
      <c r="Y35">
        <v>0</v>
      </c>
      <c r="Z35">
        <v>6.5208000000000004</v>
      </c>
      <c r="AA35">
        <v>8.69</v>
      </c>
      <c r="AB35">
        <v>0</v>
      </c>
      <c r="AC35">
        <v>0</v>
      </c>
      <c r="AD35">
        <v>9.1360360000000007</v>
      </c>
      <c r="AE35">
        <v>49.436556000000003</v>
      </c>
      <c r="AF35">
        <v>8.8740000000000006</v>
      </c>
      <c r="AG35">
        <v>0</v>
      </c>
      <c r="AH35">
        <v>75.760000000000005</v>
      </c>
      <c r="AI35">
        <v>3.819</v>
      </c>
      <c r="AJ35">
        <v>0</v>
      </c>
      <c r="AK35">
        <v>54.567</v>
      </c>
      <c r="AL35">
        <v>55.776000000000003</v>
      </c>
      <c r="AM35">
        <v>0</v>
      </c>
      <c r="AN35">
        <v>0.82259000000000004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2066.9243310000002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435.15660000000003</v>
      </c>
      <c r="M36">
        <v>92</v>
      </c>
      <c r="N36">
        <v>59.06</v>
      </c>
      <c r="O36">
        <v>59.359499999999997</v>
      </c>
      <c r="P36">
        <v>125.58750000000001</v>
      </c>
      <c r="Q36">
        <v>10.91</v>
      </c>
      <c r="R36">
        <v>42.384799999999998</v>
      </c>
      <c r="S36">
        <v>26.3901</v>
      </c>
      <c r="T36">
        <v>0</v>
      </c>
      <c r="U36">
        <v>345.375</v>
      </c>
      <c r="V36">
        <v>17.5747</v>
      </c>
      <c r="W36">
        <v>23.2</v>
      </c>
      <c r="X36">
        <v>145.26089999999999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54.567</v>
      </c>
      <c r="AL36">
        <v>55.776000000000003</v>
      </c>
      <c r="AM36">
        <v>0</v>
      </c>
      <c r="AN36">
        <v>0.82259000000000004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1987.1324430000002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435.15660000000003</v>
      </c>
      <c r="M37">
        <v>92</v>
      </c>
      <c r="N37">
        <v>59.06</v>
      </c>
      <c r="O37">
        <v>59.359499999999997</v>
      </c>
      <c r="P37">
        <v>125.58750000000001</v>
      </c>
      <c r="Q37">
        <v>10.91</v>
      </c>
      <c r="R37">
        <v>42.384799999999998</v>
      </c>
      <c r="S37">
        <v>26.3901</v>
      </c>
      <c r="T37">
        <v>0</v>
      </c>
      <c r="U37">
        <v>345.375</v>
      </c>
      <c r="V37">
        <v>17.5747</v>
      </c>
      <c r="W37">
        <v>23.2</v>
      </c>
      <c r="X37">
        <v>145.26089999999999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54.567</v>
      </c>
      <c r="AL37">
        <v>55.776000000000003</v>
      </c>
      <c r="AM37">
        <v>0</v>
      </c>
      <c r="AN37">
        <v>0.82259000000000004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1963.5656430000001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435.15660000000003</v>
      </c>
      <c r="M38">
        <v>92</v>
      </c>
      <c r="N38">
        <v>59.06</v>
      </c>
      <c r="O38">
        <v>59.359499999999997</v>
      </c>
      <c r="P38">
        <v>125.58750000000001</v>
      </c>
      <c r="Q38">
        <v>10.91</v>
      </c>
      <c r="R38">
        <v>42.384799999999998</v>
      </c>
      <c r="S38">
        <v>26.3901</v>
      </c>
      <c r="T38">
        <v>0</v>
      </c>
      <c r="U38">
        <v>345.375</v>
      </c>
      <c r="V38">
        <v>17.5747</v>
      </c>
      <c r="W38">
        <v>23.2</v>
      </c>
      <c r="X38">
        <v>145.26089999999999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54.567</v>
      </c>
      <c r="AL38">
        <v>55.776000000000003</v>
      </c>
      <c r="AM38">
        <v>0</v>
      </c>
      <c r="AN38">
        <v>0.82259000000000004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1946.5196430000001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435.15660000000003</v>
      </c>
      <c r="M39">
        <v>92</v>
      </c>
      <c r="N39">
        <v>59.06</v>
      </c>
      <c r="O39">
        <v>59.359499999999997</v>
      </c>
      <c r="P39">
        <v>125.58750000000001</v>
      </c>
      <c r="Q39">
        <v>10.91</v>
      </c>
      <c r="R39">
        <v>42.384799999999998</v>
      </c>
      <c r="S39">
        <v>26.3901</v>
      </c>
      <c r="T39">
        <v>0</v>
      </c>
      <c r="U39">
        <v>345.375</v>
      </c>
      <c r="V39">
        <v>17.5747</v>
      </c>
      <c r="W39">
        <v>23.2</v>
      </c>
      <c r="X39">
        <v>145.26089999999999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54.567</v>
      </c>
      <c r="AL39">
        <v>6.9720000000000004</v>
      </c>
      <c r="AM39">
        <v>0</v>
      </c>
      <c r="AN39">
        <v>0.82259000000000004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1897.715643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435.15660000000003</v>
      </c>
      <c r="M40">
        <v>92</v>
      </c>
      <c r="N40">
        <v>59.06</v>
      </c>
      <c r="O40">
        <v>59.359499999999997</v>
      </c>
      <c r="P40">
        <v>125.58750000000001</v>
      </c>
      <c r="Q40">
        <v>10.91</v>
      </c>
      <c r="R40">
        <v>42.384799999999998</v>
      </c>
      <c r="S40">
        <v>26.3901</v>
      </c>
      <c r="T40">
        <v>0</v>
      </c>
      <c r="U40">
        <v>345.375</v>
      </c>
      <c r="V40">
        <v>17.5747</v>
      </c>
      <c r="W40">
        <v>23.2</v>
      </c>
      <c r="X40">
        <v>145.26089999999999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31.122</v>
      </c>
      <c r="AR40">
        <v>4.4160000000000004</v>
      </c>
      <c r="AS40">
        <v>4.7081999999999997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1861.2021910000001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435.15660000000003</v>
      </c>
      <c r="M41">
        <v>92</v>
      </c>
      <c r="N41">
        <v>59.06</v>
      </c>
      <c r="O41">
        <v>59.359499999999997</v>
      </c>
      <c r="P41">
        <v>125.58750000000001</v>
      </c>
      <c r="Q41">
        <v>10.91</v>
      </c>
      <c r="R41">
        <v>42.384799999999998</v>
      </c>
      <c r="S41">
        <v>26.3901</v>
      </c>
      <c r="T41">
        <v>0</v>
      </c>
      <c r="U41">
        <v>345.375</v>
      </c>
      <c r="V41">
        <v>17.5747</v>
      </c>
      <c r="W41">
        <v>23.2</v>
      </c>
      <c r="X41">
        <v>145.26089999999999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0.82259000000000004</v>
      </c>
      <c r="AO41">
        <v>0</v>
      </c>
      <c r="AP41">
        <v>0</v>
      </c>
      <c r="AQ41">
        <v>31.122</v>
      </c>
      <c r="AR41">
        <v>35.328000000000003</v>
      </c>
      <c r="AS41">
        <v>4.7081999999999997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1892.1141910000001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435.15660000000003</v>
      </c>
      <c r="M42">
        <v>92</v>
      </c>
      <c r="N42">
        <v>59.06</v>
      </c>
      <c r="O42">
        <v>59.359499999999997</v>
      </c>
      <c r="P42">
        <v>125.58750000000001</v>
      </c>
      <c r="Q42">
        <v>10.91</v>
      </c>
      <c r="R42">
        <v>42.384799999999998</v>
      </c>
      <c r="S42">
        <v>26.3901</v>
      </c>
      <c r="T42">
        <v>0</v>
      </c>
      <c r="U42">
        <v>345.375</v>
      </c>
      <c r="V42">
        <v>17.5747</v>
      </c>
      <c r="W42">
        <v>23.2</v>
      </c>
      <c r="X42">
        <v>145.26089999999999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0.82259000000000004</v>
      </c>
      <c r="AO42">
        <v>0</v>
      </c>
      <c r="AP42">
        <v>0</v>
      </c>
      <c r="AQ42">
        <v>31.122</v>
      </c>
      <c r="AR42">
        <v>35.328000000000003</v>
      </c>
      <c r="AS42">
        <v>4.7081999999999997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1892.1141910000001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435.15660000000003</v>
      </c>
      <c r="M43">
        <v>92</v>
      </c>
      <c r="N43">
        <v>59.06</v>
      </c>
      <c r="O43">
        <v>59.359499999999997</v>
      </c>
      <c r="P43">
        <v>125.58750000000001</v>
      </c>
      <c r="Q43">
        <v>10.91</v>
      </c>
      <c r="R43">
        <v>42.384799999999998</v>
      </c>
      <c r="S43">
        <v>26.3901</v>
      </c>
      <c r="T43">
        <v>0</v>
      </c>
      <c r="U43">
        <v>345.375</v>
      </c>
      <c r="V43">
        <v>17.5747</v>
      </c>
      <c r="W43">
        <v>23.2</v>
      </c>
      <c r="X43">
        <v>145.26089999999999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0.82259000000000004</v>
      </c>
      <c r="AO43">
        <v>0</v>
      </c>
      <c r="AP43">
        <v>0</v>
      </c>
      <c r="AQ43">
        <v>27.594000000000001</v>
      </c>
      <c r="AR43">
        <v>4.968</v>
      </c>
      <c r="AS43">
        <v>5.3807999999999998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1858.8987910000001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435.15660000000003</v>
      </c>
      <c r="M44">
        <v>92</v>
      </c>
      <c r="N44">
        <v>59.06</v>
      </c>
      <c r="O44">
        <v>59.359499999999997</v>
      </c>
      <c r="P44">
        <v>125.58750000000001</v>
      </c>
      <c r="Q44">
        <v>10.91</v>
      </c>
      <c r="R44">
        <v>42.384799999999998</v>
      </c>
      <c r="S44">
        <v>26.3901</v>
      </c>
      <c r="T44">
        <v>0</v>
      </c>
      <c r="U44">
        <v>345.375</v>
      </c>
      <c r="V44">
        <v>17.5747</v>
      </c>
      <c r="W44">
        <v>23.2</v>
      </c>
      <c r="X44">
        <v>145.26089999999999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0.82259000000000004</v>
      </c>
      <c r="AO44">
        <v>0</v>
      </c>
      <c r="AP44">
        <v>0</v>
      </c>
      <c r="AQ44">
        <v>15.561</v>
      </c>
      <c r="AR44">
        <v>3.3119999999999998</v>
      </c>
      <c r="AS44">
        <v>16.680479999999999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1840.0306189999999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435.15660000000003</v>
      </c>
      <c r="M45">
        <v>92</v>
      </c>
      <c r="N45">
        <v>59.06</v>
      </c>
      <c r="O45">
        <v>59.359499999999997</v>
      </c>
      <c r="P45">
        <v>125.58750000000001</v>
      </c>
      <c r="Q45">
        <v>10.91</v>
      </c>
      <c r="R45">
        <v>42.384799999999998</v>
      </c>
      <c r="S45">
        <v>26.3901</v>
      </c>
      <c r="T45">
        <v>0</v>
      </c>
      <c r="U45">
        <v>345.375</v>
      </c>
      <c r="V45">
        <v>17.5747</v>
      </c>
      <c r="W45">
        <v>23.2</v>
      </c>
      <c r="X45">
        <v>145.26089999999999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0.82259000000000004</v>
      </c>
      <c r="AO45">
        <v>0</v>
      </c>
      <c r="AP45">
        <v>0</v>
      </c>
      <c r="AQ45">
        <v>12.6</v>
      </c>
      <c r="AR45">
        <v>3.3119999999999998</v>
      </c>
      <c r="AS45">
        <v>16.680479999999999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1837.0696189999999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435.15660000000003</v>
      </c>
      <c r="M46">
        <v>92</v>
      </c>
      <c r="N46">
        <v>59.06</v>
      </c>
      <c r="O46">
        <v>59.359499999999997</v>
      </c>
      <c r="P46">
        <v>125.58750000000001</v>
      </c>
      <c r="Q46">
        <v>10.91</v>
      </c>
      <c r="R46">
        <v>42.384799999999998</v>
      </c>
      <c r="S46">
        <v>26.3901</v>
      </c>
      <c r="T46">
        <v>0</v>
      </c>
      <c r="U46">
        <v>345.375</v>
      </c>
      <c r="V46">
        <v>17.5747</v>
      </c>
      <c r="W46">
        <v>23.2</v>
      </c>
      <c r="X46">
        <v>145.26089999999999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3.3119999999999998</v>
      </c>
      <c r="AS46">
        <v>16.680479999999999</v>
      </c>
      <c r="AT46">
        <v>14.999949000000001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1824.469619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435.15660000000003</v>
      </c>
      <c r="M47">
        <v>92</v>
      </c>
      <c r="N47">
        <v>59.06</v>
      </c>
      <c r="O47">
        <v>59.359499999999997</v>
      </c>
      <c r="P47">
        <v>125.58750000000001</v>
      </c>
      <c r="Q47">
        <v>10.91</v>
      </c>
      <c r="R47">
        <v>42.384799999999998</v>
      </c>
      <c r="S47">
        <v>26.3901</v>
      </c>
      <c r="T47">
        <v>0</v>
      </c>
      <c r="U47">
        <v>345.375</v>
      </c>
      <c r="V47">
        <v>17.5747</v>
      </c>
      <c r="W47">
        <v>23.546399999999998</v>
      </c>
      <c r="X47">
        <v>145.26089999999999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3.3119999999999998</v>
      </c>
      <c r="AS47">
        <v>16.680479999999999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1824.8160189999999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435.15660000000003</v>
      </c>
      <c r="M48">
        <v>92</v>
      </c>
      <c r="N48">
        <v>59.06</v>
      </c>
      <c r="O48">
        <v>59.359499999999997</v>
      </c>
      <c r="P48">
        <v>125.58750000000001</v>
      </c>
      <c r="Q48">
        <v>10.91</v>
      </c>
      <c r="R48">
        <v>42.384799999999998</v>
      </c>
      <c r="S48">
        <v>26.3901</v>
      </c>
      <c r="T48">
        <v>0</v>
      </c>
      <c r="U48">
        <v>345.375</v>
      </c>
      <c r="V48">
        <v>17.5747</v>
      </c>
      <c r="W48">
        <v>23.546399999999998</v>
      </c>
      <c r="X48">
        <v>145.26089999999999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3.3119999999999998</v>
      </c>
      <c r="AS48">
        <v>16.680479999999999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1824.8160189999999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435.15660000000003</v>
      </c>
      <c r="M49">
        <v>92</v>
      </c>
      <c r="N49">
        <v>59.06</v>
      </c>
      <c r="O49">
        <v>59.359499999999997</v>
      </c>
      <c r="P49">
        <v>125.58750000000001</v>
      </c>
      <c r="Q49">
        <v>10.91</v>
      </c>
      <c r="R49">
        <v>42.384799999999998</v>
      </c>
      <c r="S49">
        <v>26.3901</v>
      </c>
      <c r="T49">
        <v>0</v>
      </c>
      <c r="U49">
        <v>345.375</v>
      </c>
      <c r="V49">
        <v>17.5747</v>
      </c>
      <c r="W49">
        <v>26.046399999999998</v>
      </c>
      <c r="X49">
        <v>145.26089999999999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3.3119999999999998</v>
      </c>
      <c r="AS49">
        <v>16.680479999999999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1827.3160189999999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435.15660000000003</v>
      </c>
      <c r="M50">
        <v>92</v>
      </c>
      <c r="N50">
        <v>59.06</v>
      </c>
      <c r="O50">
        <v>59.359499999999997</v>
      </c>
      <c r="P50">
        <v>125.58750000000001</v>
      </c>
      <c r="Q50">
        <v>10.91</v>
      </c>
      <c r="R50">
        <v>42.384799999999998</v>
      </c>
      <c r="S50">
        <v>26.3901</v>
      </c>
      <c r="T50">
        <v>0</v>
      </c>
      <c r="U50">
        <v>345.375</v>
      </c>
      <c r="V50">
        <v>17.5747</v>
      </c>
      <c r="W50">
        <v>26.1464</v>
      </c>
      <c r="X50">
        <v>145.26089999999999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3.3119999999999998</v>
      </c>
      <c r="AS50">
        <v>4.9772400000000001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1815.712779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341.56009999999998</v>
      </c>
      <c r="L51">
        <v>431.48739999999998</v>
      </c>
      <c r="M51">
        <v>92</v>
      </c>
      <c r="N51">
        <v>59.06</v>
      </c>
      <c r="O51">
        <v>59.359499999999997</v>
      </c>
      <c r="P51">
        <v>125.58750000000001</v>
      </c>
      <c r="Q51">
        <v>10.91</v>
      </c>
      <c r="R51">
        <v>42.384799999999998</v>
      </c>
      <c r="S51">
        <v>26.3901</v>
      </c>
      <c r="T51">
        <v>0</v>
      </c>
      <c r="U51">
        <v>345.375</v>
      </c>
      <c r="V51">
        <v>17.5747</v>
      </c>
      <c r="W51">
        <v>26.1464</v>
      </c>
      <c r="X51">
        <v>145.26089999999999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0</v>
      </c>
      <c r="AQ51">
        <v>0</v>
      </c>
      <c r="AR51">
        <v>3.3119999999999998</v>
      </c>
      <c r="AS51">
        <v>4.9772400000000001</v>
      </c>
      <c r="AT51">
        <v>14.999949000000001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1812.0435789999999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341.56009999999998</v>
      </c>
      <c r="L52">
        <v>431.48739999999998</v>
      </c>
      <c r="M52">
        <v>92</v>
      </c>
      <c r="N52">
        <v>59.06</v>
      </c>
      <c r="O52">
        <v>59.359499999999997</v>
      </c>
      <c r="P52">
        <v>125.58750000000001</v>
      </c>
      <c r="Q52">
        <v>10.91</v>
      </c>
      <c r="R52">
        <v>42.384799999999998</v>
      </c>
      <c r="S52">
        <v>26.3901</v>
      </c>
      <c r="T52">
        <v>0</v>
      </c>
      <c r="U52">
        <v>345.375</v>
      </c>
      <c r="V52">
        <v>17.5747</v>
      </c>
      <c r="W52">
        <v>26.1464</v>
      </c>
      <c r="X52">
        <v>145.26089999999999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0</v>
      </c>
      <c r="AQ52">
        <v>0</v>
      </c>
      <c r="AR52">
        <v>3.3119999999999998</v>
      </c>
      <c r="AS52">
        <v>4.9772400000000001</v>
      </c>
      <c r="AT52">
        <v>14.999949000000001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1812.0435789999999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341.56009999999998</v>
      </c>
      <c r="L53">
        <v>431.48739999999998</v>
      </c>
      <c r="M53">
        <v>92</v>
      </c>
      <c r="N53">
        <v>59.06</v>
      </c>
      <c r="O53">
        <v>59.359499999999997</v>
      </c>
      <c r="P53">
        <v>125.58750000000001</v>
      </c>
      <c r="Q53">
        <v>10.91</v>
      </c>
      <c r="R53">
        <v>42.384799999999998</v>
      </c>
      <c r="S53">
        <v>26.3901</v>
      </c>
      <c r="T53">
        <v>0</v>
      </c>
      <c r="U53">
        <v>345.375</v>
      </c>
      <c r="V53">
        <v>17.5747</v>
      </c>
      <c r="W53">
        <v>26.1464</v>
      </c>
      <c r="X53">
        <v>145.26089999999999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0.82259000000000004</v>
      </c>
      <c r="AO53">
        <v>0</v>
      </c>
      <c r="AP53">
        <v>6.4050000000000002</v>
      </c>
      <c r="AQ53">
        <v>0</v>
      </c>
      <c r="AR53">
        <v>3.3119999999999998</v>
      </c>
      <c r="AS53">
        <v>4.9772400000000001</v>
      </c>
      <c r="AT53">
        <v>14.999949000000001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1818.4485789999999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338.88069999999999</v>
      </c>
      <c r="L54">
        <v>399.48739999999998</v>
      </c>
      <c r="M54">
        <v>92</v>
      </c>
      <c r="N54">
        <v>59.06</v>
      </c>
      <c r="O54">
        <v>59.359499999999997</v>
      </c>
      <c r="P54">
        <v>125.58750000000001</v>
      </c>
      <c r="Q54">
        <v>9.5627999999999993</v>
      </c>
      <c r="R54">
        <v>42.384799999999998</v>
      </c>
      <c r="S54">
        <v>20.293600000000001</v>
      </c>
      <c r="T54">
        <v>0</v>
      </c>
      <c r="U54">
        <v>345.375</v>
      </c>
      <c r="V54">
        <v>17.5747</v>
      </c>
      <c r="W54">
        <v>26.1464</v>
      </c>
      <c r="X54">
        <v>145.26089999999999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0.82259000000000004</v>
      </c>
      <c r="AO54">
        <v>0</v>
      </c>
      <c r="AP54">
        <v>6.4050000000000002</v>
      </c>
      <c r="AQ54">
        <v>0</v>
      </c>
      <c r="AR54">
        <v>3.3119999999999998</v>
      </c>
      <c r="AS54">
        <v>4.9772400000000001</v>
      </c>
      <c r="AT54">
        <v>14.999949000000001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1776.3254789999996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338.88069999999999</v>
      </c>
      <c r="L55">
        <v>329.48739999999998</v>
      </c>
      <c r="M55">
        <v>92</v>
      </c>
      <c r="N55">
        <v>59.06</v>
      </c>
      <c r="O55">
        <v>59.359499999999997</v>
      </c>
      <c r="P55">
        <v>125.58750000000001</v>
      </c>
      <c r="Q55">
        <v>9.5627999999999993</v>
      </c>
      <c r="R55">
        <v>42.384799999999998</v>
      </c>
      <c r="S55">
        <v>20.293600000000001</v>
      </c>
      <c r="T55">
        <v>0</v>
      </c>
      <c r="U55">
        <v>345.375</v>
      </c>
      <c r="V55">
        <v>17.5747</v>
      </c>
      <c r="W55">
        <v>31.241199999999999</v>
      </c>
      <c r="X55">
        <v>145.26089999999999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54.567</v>
      </c>
      <c r="AL55">
        <v>6.9720000000000004</v>
      </c>
      <c r="AM55">
        <v>0</v>
      </c>
      <c r="AN55">
        <v>0.82259000000000004</v>
      </c>
      <c r="AO55">
        <v>0</v>
      </c>
      <c r="AP55">
        <v>6.4050000000000002</v>
      </c>
      <c r="AQ55">
        <v>0</v>
      </c>
      <c r="AR55">
        <v>3.3119999999999998</v>
      </c>
      <c r="AS55">
        <v>4.9772400000000001</v>
      </c>
      <c r="AT55">
        <v>14.999949000000001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1716.9978789999996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338.88069999999999</v>
      </c>
      <c r="L56">
        <v>279.48739999999998</v>
      </c>
      <c r="M56">
        <v>92</v>
      </c>
      <c r="N56">
        <v>59.06</v>
      </c>
      <c r="O56">
        <v>59.359499999999997</v>
      </c>
      <c r="P56">
        <v>125.58750000000001</v>
      </c>
      <c r="Q56">
        <v>9.5627999999999993</v>
      </c>
      <c r="R56">
        <v>42.384799999999998</v>
      </c>
      <c r="S56">
        <v>20.293600000000001</v>
      </c>
      <c r="T56">
        <v>0</v>
      </c>
      <c r="U56">
        <v>345.375</v>
      </c>
      <c r="V56">
        <v>17.5747</v>
      </c>
      <c r="W56">
        <v>31.241199999999999</v>
      </c>
      <c r="X56">
        <v>145.26089999999999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54.567</v>
      </c>
      <c r="AL56">
        <v>55.776000000000003</v>
      </c>
      <c r="AM56">
        <v>0</v>
      </c>
      <c r="AN56">
        <v>0.82259000000000004</v>
      </c>
      <c r="AO56">
        <v>0</v>
      </c>
      <c r="AP56">
        <v>6.4050000000000002</v>
      </c>
      <c r="AQ56">
        <v>0</v>
      </c>
      <c r="AR56">
        <v>3.3119999999999998</v>
      </c>
      <c r="AS56">
        <v>4.9772400000000001</v>
      </c>
      <c r="AT56">
        <v>14.999949000000001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1715.8018789999996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298.80380000000002</v>
      </c>
      <c r="L57">
        <v>250</v>
      </c>
      <c r="M57">
        <v>92</v>
      </c>
      <c r="N57">
        <v>59.06</v>
      </c>
      <c r="O57">
        <v>59.359499999999997</v>
      </c>
      <c r="P57">
        <v>125.58750000000001</v>
      </c>
      <c r="Q57">
        <v>8.1751439999999995</v>
      </c>
      <c r="R57">
        <v>42.384799999999998</v>
      </c>
      <c r="S57">
        <v>26.390910000000002</v>
      </c>
      <c r="T57">
        <v>0</v>
      </c>
      <c r="U57">
        <v>345.375</v>
      </c>
      <c r="V57">
        <v>18.140333999999999</v>
      </c>
      <c r="W57">
        <v>31.241199999999999</v>
      </c>
      <c r="X57">
        <v>145.26089999999999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54.567</v>
      </c>
      <c r="AL57">
        <v>55.776000000000003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35.328000000000003</v>
      </c>
      <c r="AS57">
        <v>4.9772400000000001</v>
      </c>
      <c r="AT57">
        <v>14.999949000000001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1677.123867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298.80380000000002</v>
      </c>
      <c r="L58">
        <v>250</v>
      </c>
      <c r="M58">
        <v>92</v>
      </c>
      <c r="N58">
        <v>59.06</v>
      </c>
      <c r="O58">
        <v>59.359499999999997</v>
      </c>
      <c r="P58">
        <v>125.58750000000001</v>
      </c>
      <c r="Q58">
        <v>7.7916999999999996</v>
      </c>
      <c r="R58">
        <v>42.384799999999998</v>
      </c>
      <c r="S58">
        <v>26.390910000000002</v>
      </c>
      <c r="T58">
        <v>0</v>
      </c>
      <c r="U58">
        <v>345.375</v>
      </c>
      <c r="V58">
        <v>18.140333999999999</v>
      </c>
      <c r="W58">
        <v>31.241199999999999</v>
      </c>
      <c r="X58">
        <v>145.26089999999999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54.567</v>
      </c>
      <c r="AL58">
        <v>6.9720000000000004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35.328000000000003</v>
      </c>
      <c r="AS58">
        <v>4.9772400000000001</v>
      </c>
      <c r="AT58">
        <v>14.999949000000001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1627.9364229999999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298.80380000000002</v>
      </c>
      <c r="L59">
        <v>289.48739999999998</v>
      </c>
      <c r="M59">
        <v>92</v>
      </c>
      <c r="N59">
        <v>59.06</v>
      </c>
      <c r="O59">
        <v>59.359499999999997</v>
      </c>
      <c r="P59">
        <v>125.58750000000001</v>
      </c>
      <c r="Q59">
        <v>7.7916999999999996</v>
      </c>
      <c r="R59">
        <v>42.384799999999998</v>
      </c>
      <c r="S59">
        <v>26.390910000000002</v>
      </c>
      <c r="T59">
        <v>0</v>
      </c>
      <c r="U59">
        <v>345.375</v>
      </c>
      <c r="V59">
        <v>18.140333999999999</v>
      </c>
      <c r="W59">
        <v>31.241199999999999</v>
      </c>
      <c r="X59">
        <v>145.26089999999999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0</v>
      </c>
      <c r="AR59">
        <v>4.4160000000000004</v>
      </c>
      <c r="AS59">
        <v>4.9772400000000001</v>
      </c>
      <c r="AT59">
        <v>14.999949000000001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1630.9342229999997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298.80380000000002</v>
      </c>
      <c r="L60">
        <v>289.48739999999998</v>
      </c>
      <c r="M60">
        <v>92</v>
      </c>
      <c r="N60">
        <v>59.06</v>
      </c>
      <c r="O60">
        <v>59.359499999999997</v>
      </c>
      <c r="P60">
        <v>125.58750000000001</v>
      </c>
      <c r="Q60">
        <v>7.7916999999999996</v>
      </c>
      <c r="R60">
        <v>42.384799999999998</v>
      </c>
      <c r="S60">
        <v>26.390910000000002</v>
      </c>
      <c r="T60">
        <v>0</v>
      </c>
      <c r="U60">
        <v>345.375</v>
      </c>
      <c r="V60">
        <v>18.140333999999999</v>
      </c>
      <c r="W60">
        <v>31.241199999999999</v>
      </c>
      <c r="X60">
        <v>145.26089999999999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0</v>
      </c>
      <c r="AR60">
        <v>4.4160000000000004</v>
      </c>
      <c r="AS60">
        <v>4.9772400000000001</v>
      </c>
      <c r="AT60">
        <v>14.999949000000001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1630.9342229999997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298.80380000000002</v>
      </c>
      <c r="L61">
        <v>289.48739999999998</v>
      </c>
      <c r="M61">
        <v>92</v>
      </c>
      <c r="N61">
        <v>59.06</v>
      </c>
      <c r="O61">
        <v>59.359499999999997</v>
      </c>
      <c r="P61">
        <v>125.58750000000001</v>
      </c>
      <c r="Q61">
        <v>7.7916999999999996</v>
      </c>
      <c r="R61">
        <v>42.384799999999998</v>
      </c>
      <c r="S61">
        <v>26.390910000000002</v>
      </c>
      <c r="T61">
        <v>0</v>
      </c>
      <c r="U61">
        <v>345.375</v>
      </c>
      <c r="V61">
        <v>18.140333999999999</v>
      </c>
      <c r="W61">
        <v>31.241199999999999</v>
      </c>
      <c r="X61">
        <v>145.26089999999999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0</v>
      </c>
      <c r="AR61">
        <v>4.4160000000000004</v>
      </c>
      <c r="AS61">
        <v>4.9772400000000001</v>
      </c>
      <c r="AT61">
        <v>14.999949000000001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1630.9342229999997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298.80380000000002</v>
      </c>
      <c r="L62">
        <v>289.48739999999998</v>
      </c>
      <c r="M62">
        <v>92</v>
      </c>
      <c r="N62">
        <v>59.06</v>
      </c>
      <c r="O62">
        <v>59.359499999999997</v>
      </c>
      <c r="P62">
        <v>125.58750000000001</v>
      </c>
      <c r="Q62">
        <v>7.7916999999999996</v>
      </c>
      <c r="R62">
        <v>42.384799999999998</v>
      </c>
      <c r="S62">
        <v>26.390910000000002</v>
      </c>
      <c r="T62">
        <v>0</v>
      </c>
      <c r="U62">
        <v>345.375</v>
      </c>
      <c r="V62">
        <v>18.140333999999999</v>
      </c>
      <c r="W62">
        <v>31.241199999999999</v>
      </c>
      <c r="X62">
        <v>145.26089999999999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0.82259000000000004</v>
      </c>
      <c r="AO62">
        <v>0</v>
      </c>
      <c r="AP62">
        <v>0</v>
      </c>
      <c r="AQ62">
        <v>0</v>
      </c>
      <c r="AR62">
        <v>4.4160000000000004</v>
      </c>
      <c r="AS62">
        <v>4.9772400000000001</v>
      </c>
      <c r="AT62">
        <v>14.999949000000001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1630.9342229999997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298.80380000000002</v>
      </c>
      <c r="L63">
        <v>289.48739999999998</v>
      </c>
      <c r="M63">
        <v>92</v>
      </c>
      <c r="N63">
        <v>59.06</v>
      </c>
      <c r="O63">
        <v>59.359499999999997</v>
      </c>
      <c r="P63">
        <v>125.58750000000001</v>
      </c>
      <c r="Q63">
        <v>7.7916999999999996</v>
      </c>
      <c r="R63">
        <v>42.384799999999998</v>
      </c>
      <c r="S63">
        <v>26.390910000000002</v>
      </c>
      <c r="T63">
        <v>0</v>
      </c>
      <c r="U63">
        <v>345.375</v>
      </c>
      <c r="V63">
        <v>18.140333999999999</v>
      </c>
      <c r="W63">
        <v>31.241199999999999</v>
      </c>
      <c r="X63">
        <v>145.26089999999999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0.82259000000000004</v>
      </c>
      <c r="AO63">
        <v>0</v>
      </c>
      <c r="AP63">
        <v>0</v>
      </c>
      <c r="AQ63">
        <v>15.561</v>
      </c>
      <c r="AR63">
        <v>4.4160000000000004</v>
      </c>
      <c r="AS63">
        <v>4.9772400000000001</v>
      </c>
      <c r="AT63">
        <v>14.999949000000001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1646.4952229999997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298.80380000000002</v>
      </c>
      <c r="L64">
        <v>289.48739999999998</v>
      </c>
      <c r="M64">
        <v>92</v>
      </c>
      <c r="N64">
        <v>59.06</v>
      </c>
      <c r="O64">
        <v>59.359499999999997</v>
      </c>
      <c r="P64">
        <v>125.58750000000001</v>
      </c>
      <c r="Q64">
        <v>7.7916999999999996</v>
      </c>
      <c r="R64">
        <v>42.384799999999998</v>
      </c>
      <c r="S64">
        <v>26.390910000000002</v>
      </c>
      <c r="T64">
        <v>0</v>
      </c>
      <c r="U64">
        <v>345.375</v>
      </c>
      <c r="V64">
        <v>18.140333999999999</v>
      </c>
      <c r="W64">
        <v>31.241199999999999</v>
      </c>
      <c r="X64">
        <v>145.26089999999999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15.561</v>
      </c>
      <c r="AR64">
        <v>4.4160000000000004</v>
      </c>
      <c r="AS64">
        <v>4.9772400000000001</v>
      </c>
      <c r="AT64">
        <v>14.999949000000001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1646.4952229999997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298.80380000000002</v>
      </c>
      <c r="L65">
        <v>364.48739999999998</v>
      </c>
      <c r="M65">
        <v>92</v>
      </c>
      <c r="N65">
        <v>59.06</v>
      </c>
      <c r="O65">
        <v>59.359499999999997</v>
      </c>
      <c r="P65">
        <v>125.58750000000001</v>
      </c>
      <c r="Q65">
        <v>7.7916999999999996</v>
      </c>
      <c r="R65">
        <v>42.384799999999998</v>
      </c>
      <c r="S65">
        <v>26.390910000000002</v>
      </c>
      <c r="T65">
        <v>0</v>
      </c>
      <c r="U65">
        <v>345.375</v>
      </c>
      <c r="V65">
        <v>18.140333999999999</v>
      </c>
      <c r="W65">
        <v>31.241199999999999</v>
      </c>
      <c r="X65">
        <v>145.26089999999999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0.82259000000000004</v>
      </c>
      <c r="AO65">
        <v>0</v>
      </c>
      <c r="AP65">
        <v>0</v>
      </c>
      <c r="AQ65">
        <v>21.294</v>
      </c>
      <c r="AR65">
        <v>3.3119999999999998</v>
      </c>
      <c r="AS65">
        <v>4.9772400000000001</v>
      </c>
      <c r="AT65">
        <v>14.999949000000001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1726.1242229999998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308.80380000000002</v>
      </c>
      <c r="L66">
        <v>399.0609</v>
      </c>
      <c r="M66">
        <v>92</v>
      </c>
      <c r="N66">
        <v>59.06</v>
      </c>
      <c r="O66">
        <v>59.359499999999997</v>
      </c>
      <c r="P66">
        <v>125.58750000000001</v>
      </c>
      <c r="Q66">
        <v>9.5627999999999993</v>
      </c>
      <c r="R66">
        <v>42.384799999999998</v>
      </c>
      <c r="S66">
        <v>26.390910000000002</v>
      </c>
      <c r="T66">
        <v>0</v>
      </c>
      <c r="U66">
        <v>345.375</v>
      </c>
      <c r="V66">
        <v>18.140333999999999</v>
      </c>
      <c r="W66">
        <v>31.241199999999999</v>
      </c>
      <c r="X66">
        <v>145.26089999999999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31.122</v>
      </c>
      <c r="AR66">
        <v>3.3119999999999998</v>
      </c>
      <c r="AS66">
        <v>4.9772400000000001</v>
      </c>
      <c r="AT66">
        <v>14.999949000000001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1782.2968229999999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338.88069999999999</v>
      </c>
      <c r="L67">
        <v>429.0609</v>
      </c>
      <c r="M67">
        <v>92</v>
      </c>
      <c r="N67">
        <v>59.06</v>
      </c>
      <c r="O67">
        <v>59.359499999999997</v>
      </c>
      <c r="P67">
        <v>125.58750000000001</v>
      </c>
      <c r="Q67">
        <v>9.5627999999999993</v>
      </c>
      <c r="R67">
        <v>42.384799999999998</v>
      </c>
      <c r="S67">
        <v>26.390910000000002</v>
      </c>
      <c r="T67">
        <v>0</v>
      </c>
      <c r="U67">
        <v>345.375</v>
      </c>
      <c r="V67">
        <v>18.140333999999999</v>
      </c>
      <c r="W67">
        <v>31.241199999999999</v>
      </c>
      <c r="X67">
        <v>145.26089999999999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31.122</v>
      </c>
      <c r="AR67">
        <v>2.6496</v>
      </c>
      <c r="AS67">
        <v>4.9772400000000001</v>
      </c>
      <c r="AT67">
        <v>14.999949000000001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1841.711323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338.88069999999999</v>
      </c>
      <c r="L68">
        <v>444.0609</v>
      </c>
      <c r="M68">
        <v>92</v>
      </c>
      <c r="N68">
        <v>59.06</v>
      </c>
      <c r="O68">
        <v>59.359499999999997</v>
      </c>
      <c r="P68">
        <v>125.58750000000001</v>
      </c>
      <c r="Q68">
        <v>9.5627999999999993</v>
      </c>
      <c r="R68">
        <v>42.384799999999998</v>
      </c>
      <c r="S68">
        <v>26.390910000000002</v>
      </c>
      <c r="T68">
        <v>0</v>
      </c>
      <c r="U68">
        <v>345.375</v>
      </c>
      <c r="V68">
        <v>18.140333999999999</v>
      </c>
      <c r="W68">
        <v>31.241199999999999</v>
      </c>
      <c r="X68">
        <v>145.26089999999999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31.122</v>
      </c>
      <c r="AR68">
        <v>2.6496</v>
      </c>
      <c r="AS68">
        <v>4.9772400000000001</v>
      </c>
      <c r="AT68">
        <v>14.999949000000001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1856.711323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338.88069999999999</v>
      </c>
      <c r="L69">
        <v>499.27672999999999</v>
      </c>
      <c r="M69">
        <v>92</v>
      </c>
      <c r="N69">
        <v>59.06</v>
      </c>
      <c r="O69">
        <v>59.359499999999997</v>
      </c>
      <c r="P69">
        <v>125.58750000000001</v>
      </c>
      <c r="Q69">
        <v>9.5627999999999993</v>
      </c>
      <c r="R69">
        <v>42.384799999999998</v>
      </c>
      <c r="S69">
        <v>26.390910000000002</v>
      </c>
      <c r="T69">
        <v>0</v>
      </c>
      <c r="U69">
        <v>345.375</v>
      </c>
      <c r="V69">
        <v>18.140333999999999</v>
      </c>
      <c r="W69">
        <v>31.241199999999999</v>
      </c>
      <c r="X69">
        <v>145.26089999999999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20.834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46.683</v>
      </c>
      <c r="AR69">
        <v>2.6496</v>
      </c>
      <c r="AS69">
        <v>4.9772400000000001</v>
      </c>
      <c r="AT69">
        <v>14.999949000000001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1948.3221529999998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341.26010000000002</v>
      </c>
      <c r="L70">
        <v>554.4</v>
      </c>
      <c r="M70">
        <v>92</v>
      </c>
      <c r="N70">
        <v>59.06</v>
      </c>
      <c r="O70">
        <v>59.359499999999997</v>
      </c>
      <c r="P70">
        <v>125.58750000000001</v>
      </c>
      <c r="Q70">
        <v>10.91</v>
      </c>
      <c r="R70">
        <v>42.384799999999998</v>
      </c>
      <c r="S70">
        <v>26.390910000000002</v>
      </c>
      <c r="T70">
        <v>0</v>
      </c>
      <c r="U70">
        <v>345.375</v>
      </c>
      <c r="V70">
        <v>18.140333999999999</v>
      </c>
      <c r="W70">
        <v>31.241199999999999</v>
      </c>
      <c r="X70">
        <v>145.26089999999999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0</v>
      </c>
      <c r="AQ70">
        <v>46.683</v>
      </c>
      <c r="AR70">
        <v>2.6496</v>
      </c>
      <c r="AS70">
        <v>4.9772400000000001</v>
      </c>
      <c r="AT70">
        <v>14.999949000000001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2031.3205230000001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341.26010000000002</v>
      </c>
      <c r="L71">
        <v>554.4</v>
      </c>
      <c r="M71">
        <v>92</v>
      </c>
      <c r="N71">
        <v>59.06</v>
      </c>
      <c r="O71">
        <v>59.359499999999997</v>
      </c>
      <c r="P71">
        <v>125.58750000000001</v>
      </c>
      <c r="Q71">
        <v>10.91</v>
      </c>
      <c r="R71">
        <v>42.384799999999998</v>
      </c>
      <c r="S71">
        <v>26.390910000000002</v>
      </c>
      <c r="T71">
        <v>0</v>
      </c>
      <c r="U71">
        <v>345.375</v>
      </c>
      <c r="V71">
        <v>18.140333999999999</v>
      </c>
      <c r="W71">
        <v>31.241199999999999</v>
      </c>
      <c r="X71">
        <v>145.26089999999999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46.683</v>
      </c>
      <c r="AR71">
        <v>2.6496</v>
      </c>
      <c r="AS71">
        <v>4.9772400000000001</v>
      </c>
      <c r="AT71">
        <v>14.999949000000001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2072.9895750000005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341.26010000000002</v>
      </c>
      <c r="L72">
        <v>575.70535600000005</v>
      </c>
      <c r="M72">
        <v>92</v>
      </c>
      <c r="N72">
        <v>59.06</v>
      </c>
      <c r="O72">
        <v>59.359499999999997</v>
      </c>
      <c r="P72">
        <v>125.58750000000001</v>
      </c>
      <c r="Q72">
        <v>10.91</v>
      </c>
      <c r="R72">
        <v>42.384799999999998</v>
      </c>
      <c r="S72">
        <v>26.390910000000002</v>
      </c>
      <c r="T72">
        <v>0</v>
      </c>
      <c r="U72">
        <v>345.375</v>
      </c>
      <c r="V72">
        <v>18.140333999999999</v>
      </c>
      <c r="W72">
        <v>31.241199999999999</v>
      </c>
      <c r="X72">
        <v>145.26089999999999</v>
      </c>
      <c r="Y72">
        <v>0</v>
      </c>
      <c r="Z72">
        <v>0</v>
      </c>
      <c r="AA72">
        <v>0</v>
      </c>
      <c r="AB72">
        <v>3.9990000000000001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54.567</v>
      </c>
      <c r="AL72">
        <v>1.3944000000000001</v>
      </c>
      <c r="AM72">
        <v>0</v>
      </c>
      <c r="AN72">
        <v>0.82259000000000004</v>
      </c>
      <c r="AO72">
        <v>0</v>
      </c>
      <c r="AP72">
        <v>0</v>
      </c>
      <c r="AQ72">
        <v>46.683</v>
      </c>
      <c r="AR72">
        <v>3.3119999999999998</v>
      </c>
      <c r="AS72">
        <v>4.9772400000000001</v>
      </c>
      <c r="AT72">
        <v>14.999949000000001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2131.2212310000004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341.26010000000002</v>
      </c>
      <c r="L73">
        <v>577.5</v>
      </c>
      <c r="M73">
        <v>92</v>
      </c>
      <c r="N73">
        <v>59.06</v>
      </c>
      <c r="O73">
        <v>59.359499999999997</v>
      </c>
      <c r="P73">
        <v>125.58750000000001</v>
      </c>
      <c r="Q73">
        <v>10.91</v>
      </c>
      <c r="R73">
        <v>42.384799999999998</v>
      </c>
      <c r="S73">
        <v>26.390910000000002</v>
      </c>
      <c r="T73">
        <v>0</v>
      </c>
      <c r="U73">
        <v>345.375</v>
      </c>
      <c r="V73">
        <v>18.140333999999999</v>
      </c>
      <c r="W73">
        <v>31.241199999999999</v>
      </c>
      <c r="X73">
        <v>145.26089999999999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111.746</v>
      </c>
      <c r="AI73">
        <v>3.819</v>
      </c>
      <c r="AJ73">
        <v>0</v>
      </c>
      <c r="AK73">
        <v>54.567</v>
      </c>
      <c r="AL73">
        <v>1.3944000000000001</v>
      </c>
      <c r="AM73">
        <v>4.5321999999999996</v>
      </c>
      <c r="AN73">
        <v>0.82259000000000004</v>
      </c>
      <c r="AO73">
        <v>0</v>
      </c>
      <c r="AP73">
        <v>0</v>
      </c>
      <c r="AQ73">
        <v>46.683</v>
      </c>
      <c r="AR73">
        <v>2.6496</v>
      </c>
      <c r="AS73">
        <v>4.9772400000000001</v>
      </c>
      <c r="AT73">
        <v>14.999949000000001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2220.3558430000007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341.26010000000002</v>
      </c>
      <c r="L74">
        <v>599.217668</v>
      </c>
      <c r="M74">
        <v>92</v>
      </c>
      <c r="N74">
        <v>59.06</v>
      </c>
      <c r="O74">
        <v>59.359499999999997</v>
      </c>
      <c r="P74">
        <v>125.58750000000001</v>
      </c>
      <c r="Q74">
        <v>10.91</v>
      </c>
      <c r="R74">
        <v>42.384799999999998</v>
      </c>
      <c r="S74">
        <v>26.390910000000002</v>
      </c>
      <c r="T74">
        <v>0</v>
      </c>
      <c r="U74">
        <v>345.375</v>
      </c>
      <c r="V74">
        <v>18.140333999999999</v>
      </c>
      <c r="W74">
        <v>31.241199999999999</v>
      </c>
      <c r="X74">
        <v>145.26089999999999</v>
      </c>
      <c r="Y74">
        <v>0</v>
      </c>
      <c r="Z74">
        <v>13.041600000000001</v>
      </c>
      <c r="AA74">
        <v>13.904</v>
      </c>
      <c r="AB74">
        <v>39.510120000000001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54.567</v>
      </c>
      <c r="AL74">
        <v>1.3944000000000001</v>
      </c>
      <c r="AM74">
        <v>10.536032000000001</v>
      </c>
      <c r="AN74">
        <v>0.82259000000000004</v>
      </c>
      <c r="AO74">
        <v>0</v>
      </c>
      <c r="AP74">
        <v>0</v>
      </c>
      <c r="AQ74">
        <v>46.683</v>
      </c>
      <c r="AR74">
        <v>2.6496</v>
      </c>
      <c r="AS74">
        <v>4.9772400000000001</v>
      </c>
      <c r="AT74">
        <v>14.999949000000001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2359.6372910000005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341.26010000000002</v>
      </c>
      <c r="L75">
        <v>600.6</v>
      </c>
      <c r="M75">
        <v>92</v>
      </c>
      <c r="N75">
        <v>59.06</v>
      </c>
      <c r="O75">
        <v>59.359499999999997</v>
      </c>
      <c r="P75">
        <v>125.58750000000001</v>
      </c>
      <c r="Q75">
        <v>10.91</v>
      </c>
      <c r="R75">
        <v>42.384799999999998</v>
      </c>
      <c r="S75">
        <v>26.390910000000002</v>
      </c>
      <c r="T75">
        <v>0</v>
      </c>
      <c r="U75">
        <v>345.375</v>
      </c>
      <c r="V75">
        <v>18.140333999999999</v>
      </c>
      <c r="W75">
        <v>31.241199999999999</v>
      </c>
      <c r="X75">
        <v>145.26089999999999</v>
      </c>
      <c r="Y75">
        <v>0</v>
      </c>
      <c r="Z75">
        <v>13.041600000000001</v>
      </c>
      <c r="AA75">
        <v>22.12</v>
      </c>
      <c r="AB75">
        <v>39.510120000000001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54.567</v>
      </c>
      <c r="AL75">
        <v>6.9720000000000004</v>
      </c>
      <c r="AM75">
        <v>10.536032000000001</v>
      </c>
      <c r="AN75">
        <v>0.82259000000000004</v>
      </c>
      <c r="AO75">
        <v>0</v>
      </c>
      <c r="AP75">
        <v>6.4050000000000002</v>
      </c>
      <c r="AQ75">
        <v>46.683</v>
      </c>
      <c r="AR75">
        <v>2.6496</v>
      </c>
      <c r="AS75">
        <v>4.9772400000000001</v>
      </c>
      <c r="AT75">
        <v>14.999949000000001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2418.9536590000012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341.26010000000002</v>
      </c>
      <c r="L76">
        <v>600.6</v>
      </c>
      <c r="M76">
        <v>92</v>
      </c>
      <c r="N76">
        <v>59.06</v>
      </c>
      <c r="O76">
        <v>59.359499999999997</v>
      </c>
      <c r="P76">
        <v>125.58750000000001</v>
      </c>
      <c r="Q76">
        <v>10.91</v>
      </c>
      <c r="R76">
        <v>42.384799999999998</v>
      </c>
      <c r="S76">
        <v>26.390910000000002</v>
      </c>
      <c r="T76">
        <v>0</v>
      </c>
      <c r="U76">
        <v>345.375</v>
      </c>
      <c r="V76">
        <v>18.140333999999999</v>
      </c>
      <c r="W76">
        <v>31.241199999999999</v>
      </c>
      <c r="X76">
        <v>145.26089999999999</v>
      </c>
      <c r="Y76">
        <v>0</v>
      </c>
      <c r="Z76">
        <v>13.041600000000001</v>
      </c>
      <c r="AA76">
        <v>26.07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54.567</v>
      </c>
      <c r="AL76">
        <v>55.776000000000003</v>
      </c>
      <c r="AM76">
        <v>10.536032000000001</v>
      </c>
      <c r="AN76">
        <v>0.82259000000000004</v>
      </c>
      <c r="AO76">
        <v>0</v>
      </c>
      <c r="AP76">
        <v>6.4050000000000002</v>
      </c>
      <c r="AQ76">
        <v>46.683</v>
      </c>
      <c r="AR76">
        <v>3.3119999999999998</v>
      </c>
      <c r="AS76">
        <v>4.9772400000000001</v>
      </c>
      <c r="AT76">
        <v>14.999949000000001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2481.5060950000002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341.26010000000002</v>
      </c>
      <c r="L77">
        <v>600.6</v>
      </c>
      <c r="M77">
        <v>92</v>
      </c>
      <c r="N77">
        <v>59.06</v>
      </c>
      <c r="O77">
        <v>59.359499999999997</v>
      </c>
      <c r="P77">
        <v>125.58750000000001</v>
      </c>
      <c r="Q77">
        <v>10.91</v>
      </c>
      <c r="R77">
        <v>42.384799999999998</v>
      </c>
      <c r="S77">
        <v>26.390910000000002</v>
      </c>
      <c r="T77">
        <v>0</v>
      </c>
      <c r="U77">
        <v>345.375</v>
      </c>
      <c r="V77">
        <v>18.140333999999999</v>
      </c>
      <c r="W77">
        <v>31.241199999999999</v>
      </c>
      <c r="X77">
        <v>145.26089999999999</v>
      </c>
      <c r="Y77">
        <v>0</v>
      </c>
      <c r="Z77">
        <v>13.041600000000001</v>
      </c>
      <c r="AA77">
        <v>26.07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54.567</v>
      </c>
      <c r="AL77">
        <v>55.776000000000003</v>
      </c>
      <c r="AM77">
        <v>10.536032000000001</v>
      </c>
      <c r="AN77">
        <v>0.82259000000000004</v>
      </c>
      <c r="AO77">
        <v>0</v>
      </c>
      <c r="AP77">
        <v>6.4050000000000002</v>
      </c>
      <c r="AQ77">
        <v>46.683</v>
      </c>
      <c r="AR77">
        <v>35.328000000000003</v>
      </c>
      <c r="AS77">
        <v>4.9772400000000001</v>
      </c>
      <c r="AT77">
        <v>14.999949000000001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2513.5220950000003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341.26010000000002</v>
      </c>
      <c r="L78">
        <v>600.6</v>
      </c>
      <c r="M78">
        <v>92</v>
      </c>
      <c r="N78">
        <v>59.06</v>
      </c>
      <c r="O78">
        <v>59.359499999999997</v>
      </c>
      <c r="P78">
        <v>125.58750000000001</v>
      </c>
      <c r="Q78">
        <v>10.91</v>
      </c>
      <c r="R78">
        <v>42.384799999999998</v>
      </c>
      <c r="S78">
        <v>26.390910000000002</v>
      </c>
      <c r="T78">
        <v>0</v>
      </c>
      <c r="U78">
        <v>345.375</v>
      </c>
      <c r="V78">
        <v>18.140333999999999</v>
      </c>
      <c r="W78">
        <v>31.241199999999999</v>
      </c>
      <c r="X78">
        <v>145.26089999999999</v>
      </c>
      <c r="Y78">
        <v>0</v>
      </c>
      <c r="Z78">
        <v>13.041600000000001</v>
      </c>
      <c r="AA78">
        <v>26.07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54.567</v>
      </c>
      <c r="AL78">
        <v>55.776000000000003</v>
      </c>
      <c r="AM78">
        <v>10.536032000000001</v>
      </c>
      <c r="AN78">
        <v>0.82259000000000004</v>
      </c>
      <c r="AO78">
        <v>0</v>
      </c>
      <c r="AP78">
        <v>6.4050000000000002</v>
      </c>
      <c r="AQ78">
        <v>46.683</v>
      </c>
      <c r="AR78">
        <v>35.328000000000003</v>
      </c>
      <c r="AS78">
        <v>4.9772400000000001</v>
      </c>
      <c r="AT78">
        <v>14.999949000000001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2505.756695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518.54764299999999</v>
      </c>
      <c r="M79">
        <v>65</v>
      </c>
      <c r="N79">
        <v>59.06</v>
      </c>
      <c r="O79">
        <v>59.359499999999997</v>
      </c>
      <c r="P79">
        <v>125.58750000000001</v>
      </c>
      <c r="Q79">
        <v>10.91</v>
      </c>
      <c r="R79">
        <v>42.384799999999998</v>
      </c>
      <c r="S79">
        <v>26.390910000000002</v>
      </c>
      <c r="T79">
        <v>0</v>
      </c>
      <c r="U79">
        <v>345.375</v>
      </c>
      <c r="V79">
        <v>18.140333999999999</v>
      </c>
      <c r="W79">
        <v>31.241199999999999</v>
      </c>
      <c r="X79">
        <v>145.26089999999999</v>
      </c>
      <c r="Y79">
        <v>0</v>
      </c>
      <c r="Z79">
        <v>13.041600000000001</v>
      </c>
      <c r="AA79">
        <v>26.07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54.567</v>
      </c>
      <c r="AL79">
        <v>55.776000000000003</v>
      </c>
      <c r="AM79">
        <v>10.536032000000001</v>
      </c>
      <c r="AN79">
        <v>0.82259000000000004</v>
      </c>
      <c r="AO79">
        <v>0</v>
      </c>
      <c r="AP79">
        <v>0</v>
      </c>
      <c r="AQ79">
        <v>46.683</v>
      </c>
      <c r="AR79">
        <v>3.8639999999999999</v>
      </c>
      <c r="AS79">
        <v>4.9772400000000001</v>
      </c>
      <c r="AT79">
        <v>14.999949000000001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2340.195338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341.26010000000002</v>
      </c>
      <c r="L80">
        <v>510.9819</v>
      </c>
      <c r="M80">
        <v>65</v>
      </c>
      <c r="N80">
        <v>59.06</v>
      </c>
      <c r="O80">
        <v>59.359499999999997</v>
      </c>
      <c r="P80">
        <v>125.58750000000001</v>
      </c>
      <c r="Q80">
        <v>10.91</v>
      </c>
      <c r="R80">
        <v>42.384799999999998</v>
      </c>
      <c r="S80">
        <v>26.390910000000002</v>
      </c>
      <c r="T80">
        <v>0</v>
      </c>
      <c r="U80">
        <v>345.375</v>
      </c>
      <c r="V80">
        <v>18.140333999999999</v>
      </c>
      <c r="W80">
        <v>31.241199999999999</v>
      </c>
      <c r="X80">
        <v>145.26089999999999</v>
      </c>
      <c r="Y80">
        <v>0</v>
      </c>
      <c r="Z80">
        <v>6.5208000000000004</v>
      </c>
      <c r="AA80">
        <v>14.04936</v>
      </c>
      <c r="AB80">
        <v>13.0634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54.567</v>
      </c>
      <c r="AL80">
        <v>6.9720000000000004</v>
      </c>
      <c r="AM80">
        <v>3.8656999999999999</v>
      </c>
      <c r="AN80">
        <v>0.82259000000000004</v>
      </c>
      <c r="AO80">
        <v>0</v>
      </c>
      <c r="AP80">
        <v>0</v>
      </c>
      <c r="AQ80">
        <v>46.683</v>
      </c>
      <c r="AR80">
        <v>2.6496</v>
      </c>
      <c r="AS80">
        <v>4.9772400000000001</v>
      </c>
      <c r="AT80">
        <v>14.999949000000001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2123.889251000001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341.26010000000002</v>
      </c>
      <c r="L81">
        <v>571.52086199999997</v>
      </c>
      <c r="M81">
        <v>65</v>
      </c>
      <c r="N81">
        <v>59.06</v>
      </c>
      <c r="O81">
        <v>59.359499999999997</v>
      </c>
      <c r="P81">
        <v>125.58750000000001</v>
      </c>
      <c r="Q81">
        <v>10.91</v>
      </c>
      <c r="R81">
        <v>42.384799999999998</v>
      </c>
      <c r="S81">
        <v>26.390910000000002</v>
      </c>
      <c r="T81">
        <v>0</v>
      </c>
      <c r="U81">
        <v>345.375</v>
      </c>
      <c r="V81">
        <v>18.140333999999999</v>
      </c>
      <c r="W81">
        <v>31.241199999999999</v>
      </c>
      <c r="X81">
        <v>145.26089999999999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41.667999999999999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0.82259000000000004</v>
      </c>
      <c r="AO81">
        <v>0</v>
      </c>
      <c r="AP81">
        <v>0</v>
      </c>
      <c r="AQ81">
        <v>46.683</v>
      </c>
      <c r="AR81">
        <v>2.6496</v>
      </c>
      <c r="AS81">
        <v>4.9772400000000001</v>
      </c>
      <c r="AT81">
        <v>14.999949000000001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2073.0614250000003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341.26010000000002</v>
      </c>
      <c r="L82">
        <v>593.28890000000001</v>
      </c>
      <c r="M82">
        <v>65</v>
      </c>
      <c r="N82">
        <v>59.06</v>
      </c>
      <c r="O82">
        <v>59.359499999999997</v>
      </c>
      <c r="P82">
        <v>125.58750000000001</v>
      </c>
      <c r="Q82">
        <v>10.91</v>
      </c>
      <c r="R82">
        <v>42.384799999999998</v>
      </c>
      <c r="S82">
        <v>26.390910000000002</v>
      </c>
      <c r="T82">
        <v>0</v>
      </c>
      <c r="U82">
        <v>345.375</v>
      </c>
      <c r="V82">
        <v>18.140333999999999</v>
      </c>
      <c r="W82">
        <v>31.241199999999999</v>
      </c>
      <c r="X82">
        <v>145.26089999999999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0.82259000000000004</v>
      </c>
      <c r="AO82">
        <v>0</v>
      </c>
      <c r="AP82">
        <v>0</v>
      </c>
      <c r="AQ82">
        <v>46.683</v>
      </c>
      <c r="AR82">
        <v>2.6496</v>
      </c>
      <c r="AS82">
        <v>4.9772400000000001</v>
      </c>
      <c r="AT82">
        <v>14.999949000000001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2068.0094270000004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365.34747299999998</v>
      </c>
      <c r="L83">
        <v>593.28890000000001</v>
      </c>
      <c r="M83">
        <v>65</v>
      </c>
      <c r="N83">
        <v>59.06</v>
      </c>
      <c r="O83">
        <v>59.359499999999997</v>
      </c>
      <c r="P83">
        <v>125.58750000000001</v>
      </c>
      <c r="Q83">
        <v>10.91</v>
      </c>
      <c r="R83">
        <v>42.384799999999998</v>
      </c>
      <c r="S83">
        <v>26.390910000000002</v>
      </c>
      <c r="T83">
        <v>0</v>
      </c>
      <c r="U83">
        <v>345.375</v>
      </c>
      <c r="V83">
        <v>18.140333999999999</v>
      </c>
      <c r="W83">
        <v>31.241199999999999</v>
      </c>
      <c r="X83">
        <v>145.26089999999999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0.82259000000000004</v>
      </c>
      <c r="AO83">
        <v>0</v>
      </c>
      <c r="AP83">
        <v>0</v>
      </c>
      <c r="AQ83">
        <v>46.683</v>
      </c>
      <c r="AR83">
        <v>2.6496</v>
      </c>
      <c r="AS83">
        <v>4.9772400000000001</v>
      </c>
      <c r="AT83">
        <v>14.999949000000001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2064.253948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375.50080000000003</v>
      </c>
      <c r="L84">
        <v>593.28890000000001</v>
      </c>
      <c r="M84">
        <v>65</v>
      </c>
      <c r="N84">
        <v>59.06</v>
      </c>
      <c r="O84">
        <v>59.359499999999997</v>
      </c>
      <c r="P84">
        <v>125.58750000000001</v>
      </c>
      <c r="Q84">
        <v>10.91</v>
      </c>
      <c r="R84">
        <v>42.384799999999998</v>
      </c>
      <c r="S84">
        <v>26.390910000000002</v>
      </c>
      <c r="T84">
        <v>0</v>
      </c>
      <c r="U84">
        <v>345.375</v>
      </c>
      <c r="V84">
        <v>18.140333999999999</v>
      </c>
      <c r="W84">
        <v>31.241199999999999</v>
      </c>
      <c r="X84">
        <v>145.26089999999999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0.82259000000000004</v>
      </c>
      <c r="AO84">
        <v>0</v>
      </c>
      <c r="AP84">
        <v>0</v>
      </c>
      <c r="AQ84">
        <v>46.683</v>
      </c>
      <c r="AR84">
        <v>2.6496</v>
      </c>
      <c r="AS84">
        <v>4.9772400000000001</v>
      </c>
      <c r="AT84">
        <v>14.999949000000001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2048.9464749999997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391.43792100000002</v>
      </c>
      <c r="L85">
        <v>528.28890000000001</v>
      </c>
      <c r="M85">
        <v>65</v>
      </c>
      <c r="N85">
        <v>59.06</v>
      </c>
      <c r="O85">
        <v>59.359499999999997</v>
      </c>
      <c r="P85">
        <v>125.58750000000001</v>
      </c>
      <c r="Q85">
        <v>9.5627999999999993</v>
      </c>
      <c r="R85">
        <v>42.384799999999998</v>
      </c>
      <c r="S85">
        <v>26.390910000000002</v>
      </c>
      <c r="T85">
        <v>0</v>
      </c>
      <c r="U85">
        <v>345.375</v>
      </c>
      <c r="V85">
        <v>18.140333999999999</v>
      </c>
      <c r="W85">
        <v>31.241199999999999</v>
      </c>
      <c r="X85">
        <v>145.26089999999999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0.82259000000000004</v>
      </c>
      <c r="AO85">
        <v>0</v>
      </c>
      <c r="AP85">
        <v>0</v>
      </c>
      <c r="AQ85">
        <v>46.683</v>
      </c>
      <c r="AR85">
        <v>2.6496</v>
      </c>
      <c r="AS85">
        <v>4.9772400000000001</v>
      </c>
      <c r="AT85">
        <v>14.999949000000001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1998.5363959999997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410.09979900000002</v>
      </c>
      <c r="L86">
        <v>481.23009999999999</v>
      </c>
      <c r="M86">
        <v>65</v>
      </c>
      <c r="N86">
        <v>59.06</v>
      </c>
      <c r="O86">
        <v>59.359499999999997</v>
      </c>
      <c r="P86">
        <v>125.58750000000001</v>
      </c>
      <c r="Q86">
        <v>9.5627999999999993</v>
      </c>
      <c r="R86">
        <v>42.384799999999998</v>
      </c>
      <c r="S86">
        <v>26.390910000000002</v>
      </c>
      <c r="T86">
        <v>0</v>
      </c>
      <c r="U86">
        <v>345.375</v>
      </c>
      <c r="V86">
        <v>18.140333999999999</v>
      </c>
      <c r="W86">
        <v>31.241199999999999</v>
      </c>
      <c r="X86">
        <v>145.26089999999999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0.82259000000000004</v>
      </c>
      <c r="AO86">
        <v>0</v>
      </c>
      <c r="AP86">
        <v>0</v>
      </c>
      <c r="AQ86">
        <v>46.683</v>
      </c>
      <c r="AR86">
        <v>2.6496</v>
      </c>
      <c r="AS86">
        <v>4.9772400000000001</v>
      </c>
      <c r="AT86">
        <v>14.999949000000001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1970.1394739999998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378.41546499999998</v>
      </c>
      <c r="L87">
        <v>423.23009999999999</v>
      </c>
      <c r="M87">
        <v>78.5</v>
      </c>
      <c r="N87">
        <v>59.06</v>
      </c>
      <c r="O87">
        <v>59.359499999999997</v>
      </c>
      <c r="P87">
        <v>125.58750000000001</v>
      </c>
      <c r="Q87">
        <v>9.5627999999999993</v>
      </c>
      <c r="R87">
        <v>42.384799999999998</v>
      </c>
      <c r="S87">
        <v>26.390910000000002</v>
      </c>
      <c r="T87">
        <v>0</v>
      </c>
      <c r="U87">
        <v>345.375</v>
      </c>
      <c r="V87">
        <v>18.140333999999999</v>
      </c>
      <c r="W87">
        <v>31.241199999999999</v>
      </c>
      <c r="X87">
        <v>145.26089999999999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46.683</v>
      </c>
      <c r="AR87">
        <v>2.6496</v>
      </c>
      <c r="AS87">
        <v>4.9772400000000001</v>
      </c>
      <c r="AT87">
        <v>14.999949000000001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1893.9551399999998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381.14449999999999</v>
      </c>
      <c r="L88">
        <v>403</v>
      </c>
      <c r="M88">
        <v>90.349185000000006</v>
      </c>
      <c r="N88">
        <v>59.06</v>
      </c>
      <c r="O88">
        <v>59.359499999999997</v>
      </c>
      <c r="P88">
        <v>125.58750000000001</v>
      </c>
      <c r="Q88">
        <v>9.5627999999999993</v>
      </c>
      <c r="R88">
        <v>42.384799999999998</v>
      </c>
      <c r="S88">
        <v>26.390910000000002</v>
      </c>
      <c r="T88">
        <v>0</v>
      </c>
      <c r="U88">
        <v>345.375</v>
      </c>
      <c r="V88">
        <v>18.140333999999999</v>
      </c>
      <c r="W88">
        <v>31.241199999999999</v>
      </c>
      <c r="X88">
        <v>145.26089999999999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46.683</v>
      </c>
      <c r="AR88">
        <v>3.3119999999999998</v>
      </c>
      <c r="AS88">
        <v>4.9772400000000001</v>
      </c>
      <c r="AT88">
        <v>14.999949000000001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1888.9656599999998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395.01260000000002</v>
      </c>
      <c r="L89">
        <v>393</v>
      </c>
      <c r="M89">
        <v>92</v>
      </c>
      <c r="N89">
        <v>59.06</v>
      </c>
      <c r="O89">
        <v>59.359499999999997</v>
      </c>
      <c r="P89">
        <v>125.58750000000001</v>
      </c>
      <c r="Q89">
        <v>7.7916999999999996</v>
      </c>
      <c r="R89">
        <v>36.141829999999999</v>
      </c>
      <c r="S89">
        <v>26.360499999999998</v>
      </c>
      <c r="T89">
        <v>0</v>
      </c>
      <c r="U89">
        <v>345.375</v>
      </c>
      <c r="V89">
        <v>18.140333999999999</v>
      </c>
      <c r="W89">
        <v>31.241199999999999</v>
      </c>
      <c r="X89">
        <v>145.26089999999999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46.683</v>
      </c>
      <c r="AR89">
        <v>35.328000000000003</v>
      </c>
      <c r="AS89">
        <v>4.9772400000000001</v>
      </c>
      <c r="AT89">
        <v>14.999949000000001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1918.4560949999998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395.01260000000002</v>
      </c>
      <c r="L90">
        <v>383</v>
      </c>
      <c r="M90">
        <v>92</v>
      </c>
      <c r="N90">
        <v>59.06</v>
      </c>
      <c r="O90">
        <v>59.359499999999997</v>
      </c>
      <c r="P90">
        <v>125.58750000000001</v>
      </c>
      <c r="Q90">
        <v>7.7916999999999996</v>
      </c>
      <c r="R90">
        <v>35.617699999999999</v>
      </c>
      <c r="S90">
        <v>26.360499999999998</v>
      </c>
      <c r="T90">
        <v>0</v>
      </c>
      <c r="U90">
        <v>345.375</v>
      </c>
      <c r="V90">
        <v>18.140333999999999</v>
      </c>
      <c r="W90">
        <v>26.402000000000001</v>
      </c>
      <c r="X90">
        <v>145.26089999999999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31.122</v>
      </c>
      <c r="AR90">
        <v>35.328000000000003</v>
      </c>
      <c r="AS90">
        <v>4.9772400000000001</v>
      </c>
      <c r="AT90">
        <v>14.999949000000001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1887.531765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395.107214</v>
      </c>
      <c r="L91">
        <v>383</v>
      </c>
      <c r="M91">
        <v>92</v>
      </c>
      <c r="N91">
        <v>59.06</v>
      </c>
      <c r="O91">
        <v>59.359499999999997</v>
      </c>
      <c r="P91">
        <v>125.58750000000001</v>
      </c>
      <c r="Q91">
        <v>7.7916999999999996</v>
      </c>
      <c r="R91">
        <v>26.99577</v>
      </c>
      <c r="S91">
        <v>26.360499999999998</v>
      </c>
      <c r="T91">
        <v>0</v>
      </c>
      <c r="U91">
        <v>345.375</v>
      </c>
      <c r="V91">
        <v>18.140333999999999</v>
      </c>
      <c r="W91">
        <v>31.241199999999999</v>
      </c>
      <c r="X91">
        <v>145.26089999999999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31.122</v>
      </c>
      <c r="AR91">
        <v>3.3119999999999998</v>
      </c>
      <c r="AS91">
        <v>4.9772400000000001</v>
      </c>
      <c r="AT91">
        <v>14.999949000000001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1851.8276489999998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427.99615</v>
      </c>
      <c r="L92">
        <v>383</v>
      </c>
      <c r="M92">
        <v>92</v>
      </c>
      <c r="N92">
        <v>59.06</v>
      </c>
      <c r="O92">
        <v>59.359499999999997</v>
      </c>
      <c r="P92">
        <v>125.58750000000001</v>
      </c>
      <c r="Q92">
        <v>7.7916999999999996</v>
      </c>
      <c r="R92">
        <v>24.8977</v>
      </c>
      <c r="S92">
        <v>26.360499999999998</v>
      </c>
      <c r="T92">
        <v>0</v>
      </c>
      <c r="U92">
        <v>345.375</v>
      </c>
      <c r="V92">
        <v>18.140333999999999</v>
      </c>
      <c r="W92">
        <v>26.402000000000001</v>
      </c>
      <c r="X92">
        <v>145.26089999999999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31.122</v>
      </c>
      <c r="AR92">
        <v>2.6496</v>
      </c>
      <c r="AS92">
        <v>4.9772400000000001</v>
      </c>
      <c r="AT92">
        <v>14.999949000000001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1877.1169149999998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428</v>
      </c>
      <c r="L93">
        <v>308</v>
      </c>
      <c r="M93">
        <v>92</v>
      </c>
      <c r="N93">
        <v>59.06</v>
      </c>
      <c r="O93">
        <v>59.359499999999997</v>
      </c>
      <c r="P93">
        <v>125.58750000000001</v>
      </c>
      <c r="Q93">
        <v>7.7916999999999996</v>
      </c>
      <c r="R93">
        <v>24.8977</v>
      </c>
      <c r="S93">
        <v>26.360499999999998</v>
      </c>
      <c r="T93">
        <v>0</v>
      </c>
      <c r="U93">
        <v>345.375</v>
      </c>
      <c r="V93">
        <v>18.140333999999999</v>
      </c>
      <c r="W93">
        <v>26.402000000000001</v>
      </c>
      <c r="X93">
        <v>145.26089999999999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31.122</v>
      </c>
      <c r="AR93">
        <v>2.6496</v>
      </c>
      <c r="AS93">
        <v>4.7081999999999997</v>
      </c>
      <c r="AT93">
        <v>14.999949000000001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1801.851725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443</v>
      </c>
      <c r="L94">
        <v>246.42500000000001</v>
      </c>
      <c r="M94">
        <v>92</v>
      </c>
      <c r="N94">
        <v>59.06</v>
      </c>
      <c r="O94">
        <v>59.359499999999997</v>
      </c>
      <c r="P94">
        <v>125.58750000000001</v>
      </c>
      <c r="Q94">
        <v>7.7916999999999996</v>
      </c>
      <c r="R94">
        <v>24.8977</v>
      </c>
      <c r="S94">
        <v>26.360499999999998</v>
      </c>
      <c r="T94">
        <v>0</v>
      </c>
      <c r="U94">
        <v>345.375</v>
      </c>
      <c r="V94">
        <v>18.140333999999999</v>
      </c>
      <c r="W94">
        <v>26.402000000000001</v>
      </c>
      <c r="X94">
        <v>145.26089999999999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18.774000000000001</v>
      </c>
      <c r="AR94">
        <v>2.6496</v>
      </c>
      <c r="AS94">
        <v>4.7081999999999997</v>
      </c>
      <c r="AT94">
        <v>14.999949000000001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1742.928725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423.11317200000002</v>
      </c>
      <c r="L95">
        <v>250.16499999999999</v>
      </c>
      <c r="M95">
        <v>92</v>
      </c>
      <c r="N95">
        <v>59.06</v>
      </c>
      <c r="O95">
        <v>59.359499999999997</v>
      </c>
      <c r="P95">
        <v>125.58750000000001</v>
      </c>
      <c r="Q95">
        <v>7.7916999999999996</v>
      </c>
      <c r="R95">
        <v>24.8977</v>
      </c>
      <c r="S95">
        <v>26.360499999999998</v>
      </c>
      <c r="T95">
        <v>0</v>
      </c>
      <c r="U95">
        <v>345.375</v>
      </c>
      <c r="V95">
        <v>18.140333999999999</v>
      </c>
      <c r="W95">
        <v>26.402000000000001</v>
      </c>
      <c r="X95">
        <v>145.26089999999999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15.561</v>
      </c>
      <c r="AR95">
        <v>2.6496</v>
      </c>
      <c r="AS95">
        <v>4.7081999999999997</v>
      </c>
      <c r="AT95">
        <v>14.999949000000001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1723.5688969999999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369.19734399999999</v>
      </c>
      <c r="L96">
        <v>246.19499999999999</v>
      </c>
      <c r="M96">
        <v>92</v>
      </c>
      <c r="N96">
        <v>59.06</v>
      </c>
      <c r="O96">
        <v>59.359499999999997</v>
      </c>
      <c r="P96">
        <v>125.58750000000001</v>
      </c>
      <c r="Q96">
        <v>7.7916999999999996</v>
      </c>
      <c r="R96">
        <v>24.8977</v>
      </c>
      <c r="S96">
        <v>26.360499999999998</v>
      </c>
      <c r="T96">
        <v>0</v>
      </c>
      <c r="U96">
        <v>345.375</v>
      </c>
      <c r="V96">
        <v>18.140333999999999</v>
      </c>
      <c r="W96">
        <v>31.241199999999999</v>
      </c>
      <c r="X96">
        <v>145.26089999999999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0.82259000000000004</v>
      </c>
      <c r="AO96">
        <v>0</v>
      </c>
      <c r="AP96">
        <v>0</v>
      </c>
      <c r="AQ96">
        <v>15.561</v>
      </c>
      <c r="AR96">
        <v>2.6496</v>
      </c>
      <c r="AS96">
        <v>4.7081999999999997</v>
      </c>
      <c r="AT96">
        <v>14.999949000000001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1676.0998689999997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</v>
      </c>
      <c r="L97">
        <v>238.77</v>
      </c>
      <c r="M97">
        <v>92</v>
      </c>
      <c r="N97">
        <v>59.06</v>
      </c>
      <c r="O97">
        <v>59.359499999999997</v>
      </c>
      <c r="P97">
        <v>125.58750000000001</v>
      </c>
      <c r="Q97">
        <v>4</v>
      </c>
      <c r="R97">
        <v>24.8977</v>
      </c>
      <c r="S97">
        <v>19.77</v>
      </c>
      <c r="T97">
        <v>0</v>
      </c>
      <c r="U97">
        <v>345.375</v>
      </c>
      <c r="V97">
        <v>18.140333999999999</v>
      </c>
      <c r="W97">
        <v>26.1234</v>
      </c>
      <c r="X97">
        <v>145.26089999999999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2.6496</v>
      </c>
      <c r="AS97">
        <v>4.7081999999999997</v>
      </c>
      <c r="AT97">
        <v>14.999949000000001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1644.741673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345</v>
      </c>
      <c r="L98">
        <v>238.77</v>
      </c>
      <c r="M98">
        <v>92</v>
      </c>
      <c r="N98">
        <v>59.06</v>
      </c>
      <c r="O98">
        <v>59.359499999999997</v>
      </c>
      <c r="P98">
        <v>125.58750000000001</v>
      </c>
      <c r="Q98">
        <v>4</v>
      </c>
      <c r="R98">
        <v>12.28</v>
      </c>
      <c r="S98">
        <v>19.77</v>
      </c>
      <c r="T98">
        <v>0</v>
      </c>
      <c r="U98">
        <v>345.375</v>
      </c>
      <c r="V98">
        <v>18.140333999999999</v>
      </c>
      <c r="W98">
        <v>26.1234</v>
      </c>
      <c r="X98">
        <v>124.26090000000001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2.6496</v>
      </c>
      <c r="AS98">
        <v>4.7081999999999997</v>
      </c>
      <c r="AT98">
        <v>14.999949000000001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1612.1239729999998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7.3462133452500016</v>
      </c>
      <c r="L99">
        <f t="shared" si="2"/>
        <v>8.9039279147499979</v>
      </c>
      <c r="M99">
        <f t="shared" si="2"/>
        <v>2.1502122962499999</v>
      </c>
      <c r="N99">
        <f t="shared" si="2"/>
        <v>1.4174400000000018</v>
      </c>
      <c r="O99">
        <f t="shared" si="2"/>
        <v>1.4246279999999973</v>
      </c>
      <c r="P99">
        <f t="shared" si="2"/>
        <v>3.0140999999999951</v>
      </c>
      <c r="Q99">
        <f t="shared" si="2"/>
        <v>0.21892850075000003</v>
      </c>
      <c r="R99">
        <f t="shared" si="2"/>
        <v>0.82522450299999928</v>
      </c>
      <c r="S99">
        <f t="shared" si="2"/>
        <v>0.53156682125000043</v>
      </c>
      <c r="T99">
        <f t="shared" si="2"/>
        <v>0</v>
      </c>
      <c r="U99">
        <f t="shared" si="2"/>
        <v>8.2889999999999997</v>
      </c>
      <c r="V99">
        <f t="shared" si="2"/>
        <v>0.37707980599999985</v>
      </c>
      <c r="W99">
        <f t="shared" si="2"/>
        <v>0.58915473849999955</v>
      </c>
      <c r="X99">
        <f t="shared" si="2"/>
        <v>3.2602137817499965</v>
      </c>
      <c r="Y99">
        <f t="shared" si="2"/>
        <v>0</v>
      </c>
      <c r="Z99">
        <f t="shared" si="2"/>
        <v>5.1086199999999998E-2</v>
      </c>
      <c r="AA99">
        <f t="shared" si="2"/>
        <v>8.4359359999999994E-2</v>
      </c>
      <c r="AB99">
        <f t="shared" si="2"/>
        <v>0.13364658000000007</v>
      </c>
      <c r="AC99">
        <f t="shared" si="2"/>
        <v>9.6866264000000021E-2</v>
      </c>
      <c r="AD99">
        <f t="shared" si="2"/>
        <v>0.109632432</v>
      </c>
      <c r="AE99">
        <f t="shared" si="2"/>
        <v>0.36665445699999988</v>
      </c>
      <c r="AF99">
        <f t="shared" si="2"/>
        <v>0.30368800000000035</v>
      </c>
      <c r="AG99">
        <f t="shared" si="2"/>
        <v>0</v>
      </c>
      <c r="AH99">
        <f t="shared" si="2"/>
        <v>0.61547897500000015</v>
      </c>
      <c r="AI99">
        <f t="shared" si="2"/>
        <v>4.8782633000000006E-2</v>
      </c>
      <c r="AJ99">
        <f t="shared" si="2"/>
        <v>0</v>
      </c>
      <c r="AK99">
        <f t="shared" si="2"/>
        <v>1.3096079999999999</v>
      </c>
      <c r="AL99">
        <f t="shared" si="2"/>
        <v>0.20776560000000013</v>
      </c>
      <c r="AM99">
        <f t="shared" si="2"/>
        <v>3.5973671000000013E-2</v>
      </c>
      <c r="AN99">
        <f t="shared" si="2"/>
        <v>1.9742160000000016E-2</v>
      </c>
      <c r="AO99">
        <f t="shared" si="2"/>
        <v>0</v>
      </c>
      <c r="AP99">
        <f t="shared" si="2"/>
        <v>1.90869E-2</v>
      </c>
      <c r="AQ99">
        <f t="shared" si="2"/>
        <v>0.56838599999999995</v>
      </c>
      <c r="AR99">
        <f t="shared" si="2"/>
        <v>0.17559119999999998</v>
      </c>
      <c r="AS99">
        <f t="shared" si="2"/>
        <v>0.15224301000000018</v>
      </c>
      <c r="AT99">
        <f t="shared" si="2"/>
        <v>0.35878473075000028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43.005065880250022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183.57603800000001</v>
      </c>
      <c r="L3">
        <v>252.605143</v>
      </c>
      <c r="M3">
        <v>88.605199999999996</v>
      </c>
      <c r="N3">
        <v>56.880685999999997</v>
      </c>
      <c r="O3">
        <v>57.169134</v>
      </c>
      <c r="P3">
        <v>120.953321</v>
      </c>
      <c r="Q3">
        <v>6.6839139999999997</v>
      </c>
      <c r="R3">
        <v>16.372699999999998</v>
      </c>
      <c r="S3">
        <v>10.478528000000001</v>
      </c>
      <c r="T3">
        <v>0</v>
      </c>
      <c r="U3">
        <v>332.63066199999997</v>
      </c>
      <c r="V3">
        <v>9.2530800000000006</v>
      </c>
      <c r="W3">
        <v>13.380155999999999</v>
      </c>
      <c r="X3">
        <v>115.823273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8.5465490000000006</v>
      </c>
      <c r="AG3">
        <v>0</v>
      </c>
      <c r="AH3">
        <v>0</v>
      </c>
      <c r="AI3">
        <v>0</v>
      </c>
      <c r="AJ3">
        <v>0</v>
      </c>
      <c r="AK3">
        <v>52.553477999999998</v>
      </c>
      <c r="AL3">
        <v>6.7147329999999998</v>
      </c>
      <c r="AM3">
        <v>0</v>
      </c>
      <c r="AN3">
        <v>0.79223600000000005</v>
      </c>
      <c r="AO3">
        <v>0</v>
      </c>
      <c r="AP3">
        <v>0</v>
      </c>
      <c r="AQ3">
        <v>0</v>
      </c>
      <c r="AR3">
        <v>2.658156</v>
      </c>
      <c r="AS3">
        <v>4.5344670000000002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1354.6579049999996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184.31807800000001</v>
      </c>
      <c r="L4">
        <v>227.41680299999999</v>
      </c>
      <c r="M4">
        <v>88.605199999999996</v>
      </c>
      <c r="N4">
        <v>56.880685999999997</v>
      </c>
      <c r="O4">
        <v>57.169134</v>
      </c>
      <c r="P4">
        <v>120.953321</v>
      </c>
      <c r="Q4">
        <v>6.6646520000000002</v>
      </c>
      <c r="R4">
        <v>16.372699999999998</v>
      </c>
      <c r="S4">
        <v>10.478528000000001</v>
      </c>
      <c r="T4">
        <v>0</v>
      </c>
      <c r="U4">
        <v>332.63066199999997</v>
      </c>
      <c r="V4">
        <v>9.2530800000000006</v>
      </c>
      <c r="W4">
        <v>13.380155999999999</v>
      </c>
      <c r="X4">
        <v>115.823273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8.5465490000000006</v>
      </c>
      <c r="AG4">
        <v>0</v>
      </c>
      <c r="AH4">
        <v>0</v>
      </c>
      <c r="AI4">
        <v>0</v>
      </c>
      <c r="AJ4">
        <v>0</v>
      </c>
      <c r="AK4">
        <v>52.553477999999998</v>
      </c>
      <c r="AL4">
        <v>1.3429469999999999</v>
      </c>
      <c r="AM4">
        <v>0</v>
      </c>
      <c r="AN4">
        <v>0.79223600000000005</v>
      </c>
      <c r="AO4">
        <v>0</v>
      </c>
      <c r="AP4">
        <v>0</v>
      </c>
      <c r="AQ4">
        <v>0</v>
      </c>
      <c r="AR4">
        <v>2.658156</v>
      </c>
      <c r="AS4">
        <v>4.5344670000000002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1324.8205569999998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184.31807800000001</v>
      </c>
      <c r="L5">
        <v>227.41680299999999</v>
      </c>
      <c r="M5">
        <v>88.605199999999996</v>
      </c>
      <c r="N5">
        <v>56.880685999999997</v>
      </c>
      <c r="O5">
        <v>57.169134</v>
      </c>
      <c r="P5">
        <v>120.953321</v>
      </c>
      <c r="Q5">
        <v>6.6646520000000002</v>
      </c>
      <c r="R5">
        <v>16.372699999999998</v>
      </c>
      <c r="S5">
        <v>10.478528000000001</v>
      </c>
      <c r="T5">
        <v>0</v>
      </c>
      <c r="U5">
        <v>332.63066199999997</v>
      </c>
      <c r="V5">
        <v>4.8155000000000001</v>
      </c>
      <c r="W5">
        <v>13.380155999999999</v>
      </c>
      <c r="X5">
        <v>115.823273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8.5465490000000006</v>
      </c>
      <c r="AG5">
        <v>0</v>
      </c>
      <c r="AH5">
        <v>0</v>
      </c>
      <c r="AI5">
        <v>0</v>
      </c>
      <c r="AJ5">
        <v>0</v>
      </c>
      <c r="AK5">
        <v>52.553477999999998</v>
      </c>
      <c r="AL5">
        <v>1.3429469999999999</v>
      </c>
      <c r="AM5">
        <v>0</v>
      </c>
      <c r="AN5">
        <v>0.79223600000000005</v>
      </c>
      <c r="AO5">
        <v>0</v>
      </c>
      <c r="AP5">
        <v>0</v>
      </c>
      <c r="AQ5">
        <v>0</v>
      </c>
      <c r="AR5">
        <v>3.1897869999999999</v>
      </c>
      <c r="AS5">
        <v>4.5344670000000002</v>
      </c>
      <c r="AT5">
        <v>14.446451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1320.9146079999998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184.31807800000001</v>
      </c>
      <c r="L6">
        <v>227.41680299999999</v>
      </c>
      <c r="M6">
        <v>88.605199999999996</v>
      </c>
      <c r="N6">
        <v>56.880685999999997</v>
      </c>
      <c r="O6">
        <v>57.169134</v>
      </c>
      <c r="P6">
        <v>120.953321</v>
      </c>
      <c r="Q6">
        <v>6.6646520000000002</v>
      </c>
      <c r="R6">
        <v>16.372699999999998</v>
      </c>
      <c r="S6">
        <v>10.478528000000001</v>
      </c>
      <c r="T6">
        <v>0</v>
      </c>
      <c r="U6">
        <v>332.63066199999997</v>
      </c>
      <c r="V6">
        <v>4.8155000000000001</v>
      </c>
      <c r="W6">
        <v>13.380155999999999</v>
      </c>
      <c r="X6">
        <v>115.823273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8.5465490000000006</v>
      </c>
      <c r="AG6">
        <v>0</v>
      </c>
      <c r="AH6">
        <v>0</v>
      </c>
      <c r="AI6">
        <v>0</v>
      </c>
      <c r="AJ6">
        <v>0</v>
      </c>
      <c r="AK6">
        <v>52.553477999999998</v>
      </c>
      <c r="AL6">
        <v>1.3429469999999999</v>
      </c>
      <c r="AM6">
        <v>0</v>
      </c>
      <c r="AN6">
        <v>0.79223600000000005</v>
      </c>
      <c r="AO6">
        <v>0</v>
      </c>
      <c r="AP6">
        <v>0</v>
      </c>
      <c r="AQ6">
        <v>0</v>
      </c>
      <c r="AR6">
        <v>3.1897869999999999</v>
      </c>
      <c r="AS6">
        <v>4.5344670000000002</v>
      </c>
      <c r="AT6">
        <v>14.446451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1320.9146079999998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184.31807800000001</v>
      </c>
      <c r="L7">
        <v>227.41680299999999</v>
      </c>
      <c r="M7">
        <v>88.605199999999996</v>
      </c>
      <c r="N7">
        <v>56.880685999999997</v>
      </c>
      <c r="O7">
        <v>57.169134</v>
      </c>
      <c r="P7">
        <v>120.953321</v>
      </c>
      <c r="Q7">
        <v>6.6646520000000002</v>
      </c>
      <c r="R7">
        <v>16.372699999999998</v>
      </c>
      <c r="S7">
        <v>10.478528000000001</v>
      </c>
      <c r="T7">
        <v>0</v>
      </c>
      <c r="U7">
        <v>332.63066199999997</v>
      </c>
      <c r="V7">
        <v>4.8155000000000001</v>
      </c>
      <c r="W7">
        <v>13.380155999999999</v>
      </c>
      <c r="X7">
        <v>115.823273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8.5465490000000006</v>
      </c>
      <c r="AG7">
        <v>0</v>
      </c>
      <c r="AH7">
        <v>0</v>
      </c>
      <c r="AI7">
        <v>0</v>
      </c>
      <c r="AJ7">
        <v>0</v>
      </c>
      <c r="AK7">
        <v>52.553477999999998</v>
      </c>
      <c r="AL7">
        <v>1.3429469999999999</v>
      </c>
      <c r="AM7">
        <v>0</v>
      </c>
      <c r="AN7">
        <v>0.79223600000000005</v>
      </c>
      <c r="AO7">
        <v>0</v>
      </c>
      <c r="AP7">
        <v>0</v>
      </c>
      <c r="AQ7">
        <v>0</v>
      </c>
      <c r="AR7">
        <v>3.1897869999999999</v>
      </c>
      <c r="AS7">
        <v>4.5344670000000002</v>
      </c>
      <c r="AT7">
        <v>14.446451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1320.9146079999998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184.31807800000001</v>
      </c>
      <c r="L8">
        <v>227.41680299999999</v>
      </c>
      <c r="M8">
        <v>88.605199999999996</v>
      </c>
      <c r="N8">
        <v>56.880685999999997</v>
      </c>
      <c r="O8">
        <v>57.169134</v>
      </c>
      <c r="P8">
        <v>120.953321</v>
      </c>
      <c r="Q8">
        <v>6.6646520000000002</v>
      </c>
      <c r="R8">
        <v>16.372699999999998</v>
      </c>
      <c r="S8">
        <v>10.478528000000001</v>
      </c>
      <c r="T8">
        <v>0</v>
      </c>
      <c r="U8">
        <v>332.63066199999997</v>
      </c>
      <c r="V8">
        <v>4.8155000000000001</v>
      </c>
      <c r="W8">
        <v>13.380155999999999</v>
      </c>
      <c r="X8">
        <v>115.823273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8.5465490000000006</v>
      </c>
      <c r="AG8">
        <v>0</v>
      </c>
      <c r="AH8">
        <v>0</v>
      </c>
      <c r="AI8">
        <v>0</v>
      </c>
      <c r="AJ8">
        <v>0</v>
      </c>
      <c r="AK8">
        <v>52.553477999999998</v>
      </c>
      <c r="AL8">
        <v>1.3429469999999999</v>
      </c>
      <c r="AM8">
        <v>0</v>
      </c>
      <c r="AN8">
        <v>0.79223600000000005</v>
      </c>
      <c r="AO8">
        <v>0</v>
      </c>
      <c r="AP8">
        <v>0</v>
      </c>
      <c r="AQ8">
        <v>0</v>
      </c>
      <c r="AR8">
        <v>3.1897869999999999</v>
      </c>
      <c r="AS8">
        <v>4.5344670000000002</v>
      </c>
      <c r="AT8">
        <v>14.446451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1320.9146079999998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184.31807800000001</v>
      </c>
      <c r="L9">
        <v>227.41680299999999</v>
      </c>
      <c r="M9">
        <v>88.605199999999996</v>
      </c>
      <c r="N9">
        <v>56.880685999999997</v>
      </c>
      <c r="O9">
        <v>57.169134</v>
      </c>
      <c r="P9">
        <v>120.953321</v>
      </c>
      <c r="Q9">
        <v>6.6646520000000002</v>
      </c>
      <c r="R9">
        <v>16.372699999999998</v>
      </c>
      <c r="S9">
        <v>10.478528000000001</v>
      </c>
      <c r="T9">
        <v>0</v>
      </c>
      <c r="U9">
        <v>332.63066199999997</v>
      </c>
      <c r="V9">
        <v>4.8155000000000001</v>
      </c>
      <c r="W9">
        <v>13.380155999999999</v>
      </c>
      <c r="X9">
        <v>115.823273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8.5465490000000006</v>
      </c>
      <c r="AG9">
        <v>0</v>
      </c>
      <c r="AH9">
        <v>0</v>
      </c>
      <c r="AI9">
        <v>0</v>
      </c>
      <c r="AJ9">
        <v>0</v>
      </c>
      <c r="AK9">
        <v>52.553477999999998</v>
      </c>
      <c r="AL9">
        <v>1.3429469999999999</v>
      </c>
      <c r="AM9">
        <v>0</v>
      </c>
      <c r="AN9">
        <v>0.79223600000000005</v>
      </c>
      <c r="AO9">
        <v>0</v>
      </c>
      <c r="AP9">
        <v>0</v>
      </c>
      <c r="AQ9">
        <v>0</v>
      </c>
      <c r="AR9">
        <v>4.25305</v>
      </c>
      <c r="AS9">
        <v>4.5344670000000002</v>
      </c>
      <c r="AT9">
        <v>14.444635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1321.9760549999999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184.31807800000001</v>
      </c>
      <c r="L10">
        <v>227.41680299999999</v>
      </c>
      <c r="M10">
        <v>88.605199999999996</v>
      </c>
      <c r="N10">
        <v>56.880685999999997</v>
      </c>
      <c r="O10">
        <v>57.169134</v>
      </c>
      <c r="P10">
        <v>120.953321</v>
      </c>
      <c r="Q10">
        <v>6.6646520000000002</v>
      </c>
      <c r="R10">
        <v>16.372699999999998</v>
      </c>
      <c r="S10">
        <v>10.478528000000001</v>
      </c>
      <c r="T10">
        <v>0</v>
      </c>
      <c r="U10">
        <v>332.63066199999997</v>
      </c>
      <c r="V10">
        <v>4.8155000000000001</v>
      </c>
      <c r="W10">
        <v>13.380155999999999</v>
      </c>
      <c r="X10">
        <v>115.823273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8.5465490000000006</v>
      </c>
      <c r="AG10">
        <v>0</v>
      </c>
      <c r="AH10">
        <v>0</v>
      </c>
      <c r="AI10">
        <v>0</v>
      </c>
      <c r="AJ10">
        <v>0</v>
      </c>
      <c r="AK10">
        <v>52.553477999999998</v>
      </c>
      <c r="AL10">
        <v>1.3429469999999999</v>
      </c>
      <c r="AM10">
        <v>0</v>
      </c>
      <c r="AN10">
        <v>0.79223600000000005</v>
      </c>
      <c r="AO10">
        <v>0</v>
      </c>
      <c r="AP10">
        <v>0</v>
      </c>
      <c r="AQ10">
        <v>0</v>
      </c>
      <c r="AR10">
        <v>4.25305</v>
      </c>
      <c r="AS10">
        <v>4.5344670000000002</v>
      </c>
      <c r="AT10">
        <v>13.793163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1321.3245829999998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184.31807800000001</v>
      </c>
      <c r="L11">
        <v>227.41680299999999</v>
      </c>
      <c r="M11">
        <v>88.605199999999996</v>
      </c>
      <c r="N11">
        <v>56.880685999999997</v>
      </c>
      <c r="O11">
        <v>57.169134</v>
      </c>
      <c r="P11">
        <v>120.953321</v>
      </c>
      <c r="Q11">
        <v>6.6646520000000002</v>
      </c>
      <c r="R11">
        <v>16.372699999999998</v>
      </c>
      <c r="S11">
        <v>10.478528000000001</v>
      </c>
      <c r="T11">
        <v>0</v>
      </c>
      <c r="U11">
        <v>332.63066199999997</v>
      </c>
      <c r="V11">
        <v>9.2530800000000006</v>
      </c>
      <c r="W11">
        <v>13.380155999999999</v>
      </c>
      <c r="X11">
        <v>115.823273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8.5465490000000006</v>
      </c>
      <c r="AG11">
        <v>0</v>
      </c>
      <c r="AH11">
        <v>0</v>
      </c>
      <c r="AI11">
        <v>0</v>
      </c>
      <c r="AJ11">
        <v>0</v>
      </c>
      <c r="AK11">
        <v>52.553477999999998</v>
      </c>
      <c r="AL11">
        <v>1.3429469999999999</v>
      </c>
      <c r="AM11">
        <v>0</v>
      </c>
      <c r="AN11">
        <v>0.79223600000000005</v>
      </c>
      <c r="AO11">
        <v>0</v>
      </c>
      <c r="AP11">
        <v>0</v>
      </c>
      <c r="AQ11">
        <v>0</v>
      </c>
      <c r="AR11">
        <v>34.024397</v>
      </c>
      <c r="AS11">
        <v>4.5344670000000002</v>
      </c>
      <c r="AT11">
        <v>12.794676000000001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1354.5350229999997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184.31807800000001</v>
      </c>
      <c r="L12">
        <v>227.41680299999999</v>
      </c>
      <c r="M12">
        <v>88.605199999999996</v>
      </c>
      <c r="N12">
        <v>56.880685999999997</v>
      </c>
      <c r="O12">
        <v>57.169134</v>
      </c>
      <c r="P12">
        <v>120.953321</v>
      </c>
      <c r="Q12">
        <v>6.6646520000000002</v>
      </c>
      <c r="R12">
        <v>16.372699999999998</v>
      </c>
      <c r="S12">
        <v>10.478528000000001</v>
      </c>
      <c r="T12">
        <v>0</v>
      </c>
      <c r="U12">
        <v>332.63066199999997</v>
      </c>
      <c r="V12">
        <v>9.2530800000000006</v>
      </c>
      <c r="W12">
        <v>13.380155999999999</v>
      </c>
      <c r="X12">
        <v>115.823273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8.5465490000000006</v>
      </c>
      <c r="AG12">
        <v>0</v>
      </c>
      <c r="AH12">
        <v>0</v>
      </c>
      <c r="AI12">
        <v>0</v>
      </c>
      <c r="AJ12">
        <v>0</v>
      </c>
      <c r="AK12">
        <v>52.553477999999998</v>
      </c>
      <c r="AL12">
        <v>1.3429469999999999</v>
      </c>
      <c r="AM12">
        <v>0</v>
      </c>
      <c r="AN12">
        <v>0.79223600000000005</v>
      </c>
      <c r="AO12">
        <v>0</v>
      </c>
      <c r="AP12">
        <v>0</v>
      </c>
      <c r="AQ12">
        <v>0</v>
      </c>
      <c r="AR12">
        <v>34.024397</v>
      </c>
      <c r="AS12">
        <v>4.5344670000000002</v>
      </c>
      <c r="AT12">
        <v>12.076342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1353.8166889999998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184.31807800000001</v>
      </c>
      <c r="L13">
        <v>227.41680299999999</v>
      </c>
      <c r="M13">
        <v>88.605199999999996</v>
      </c>
      <c r="N13">
        <v>56.880685999999997</v>
      </c>
      <c r="O13">
        <v>57.169134</v>
      </c>
      <c r="P13">
        <v>120.953321</v>
      </c>
      <c r="Q13">
        <v>6.6646520000000002</v>
      </c>
      <c r="R13">
        <v>16.372699999999998</v>
      </c>
      <c r="S13">
        <v>10.478528000000001</v>
      </c>
      <c r="T13">
        <v>0</v>
      </c>
      <c r="U13">
        <v>332.63066199999997</v>
      </c>
      <c r="V13">
        <v>9.2530800000000006</v>
      </c>
      <c r="W13">
        <v>13.380155999999999</v>
      </c>
      <c r="X13">
        <v>82.316253000000003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8.5465490000000006</v>
      </c>
      <c r="AG13">
        <v>0</v>
      </c>
      <c r="AH13">
        <v>0</v>
      </c>
      <c r="AI13">
        <v>0</v>
      </c>
      <c r="AJ13">
        <v>0</v>
      </c>
      <c r="AK13">
        <v>52.553477999999998</v>
      </c>
      <c r="AL13">
        <v>1.3429469999999999</v>
      </c>
      <c r="AM13">
        <v>0</v>
      </c>
      <c r="AN13">
        <v>0.79223600000000005</v>
      </c>
      <c r="AO13">
        <v>0</v>
      </c>
      <c r="AP13">
        <v>0</v>
      </c>
      <c r="AQ13">
        <v>0</v>
      </c>
      <c r="AR13">
        <v>4.784681</v>
      </c>
      <c r="AS13">
        <v>4.5344670000000002</v>
      </c>
      <c r="AT13">
        <v>14.446451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1293.4400619999999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184.31807800000001</v>
      </c>
      <c r="L14">
        <v>227.41680299999999</v>
      </c>
      <c r="M14">
        <v>88.605199999999996</v>
      </c>
      <c r="N14">
        <v>56.880685999999997</v>
      </c>
      <c r="O14">
        <v>57.169134</v>
      </c>
      <c r="P14">
        <v>120.953321</v>
      </c>
      <c r="Q14">
        <v>6.6646520000000002</v>
      </c>
      <c r="R14">
        <v>16.372699999999998</v>
      </c>
      <c r="S14">
        <v>10.478528000000001</v>
      </c>
      <c r="T14">
        <v>0</v>
      </c>
      <c r="U14">
        <v>332.63066199999997</v>
      </c>
      <c r="V14">
        <v>9.2530800000000006</v>
      </c>
      <c r="W14">
        <v>13.380155999999999</v>
      </c>
      <c r="X14">
        <v>82.316253000000003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8.5465490000000006</v>
      </c>
      <c r="AG14">
        <v>0</v>
      </c>
      <c r="AH14">
        <v>0</v>
      </c>
      <c r="AI14">
        <v>0</v>
      </c>
      <c r="AJ14">
        <v>0</v>
      </c>
      <c r="AK14">
        <v>52.553477999999998</v>
      </c>
      <c r="AL14">
        <v>1.3429469999999999</v>
      </c>
      <c r="AM14">
        <v>0</v>
      </c>
      <c r="AN14">
        <v>0.79223600000000005</v>
      </c>
      <c r="AO14">
        <v>0</v>
      </c>
      <c r="AP14">
        <v>0</v>
      </c>
      <c r="AQ14">
        <v>0</v>
      </c>
      <c r="AR14">
        <v>3.1897869999999999</v>
      </c>
      <c r="AS14">
        <v>4.5344670000000002</v>
      </c>
      <c r="AT14">
        <v>14.446451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1291.8451679999998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184.31807800000001</v>
      </c>
      <c r="L15">
        <v>227.41680299999999</v>
      </c>
      <c r="M15">
        <v>88.605199999999996</v>
      </c>
      <c r="N15">
        <v>56.880685999999997</v>
      </c>
      <c r="O15">
        <v>57.169134</v>
      </c>
      <c r="P15">
        <v>120.953321</v>
      </c>
      <c r="Q15">
        <v>6.6646520000000002</v>
      </c>
      <c r="R15">
        <v>16.372699999999998</v>
      </c>
      <c r="S15">
        <v>10.478528000000001</v>
      </c>
      <c r="T15">
        <v>0</v>
      </c>
      <c r="U15">
        <v>332.63066199999997</v>
      </c>
      <c r="V15">
        <v>9.2530800000000006</v>
      </c>
      <c r="W15">
        <v>13.380155999999999</v>
      </c>
      <c r="X15">
        <v>82.316253000000003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6.1725079999999997</v>
      </c>
      <c r="AG15">
        <v>0</v>
      </c>
      <c r="AH15">
        <v>0</v>
      </c>
      <c r="AI15">
        <v>0</v>
      </c>
      <c r="AJ15">
        <v>0</v>
      </c>
      <c r="AK15">
        <v>52.553477999999998</v>
      </c>
      <c r="AL15">
        <v>1.3429469999999999</v>
      </c>
      <c r="AM15">
        <v>0</v>
      </c>
      <c r="AN15">
        <v>0.79223600000000005</v>
      </c>
      <c r="AO15">
        <v>0</v>
      </c>
      <c r="AP15">
        <v>0</v>
      </c>
      <c r="AQ15">
        <v>0</v>
      </c>
      <c r="AR15">
        <v>3.1897869999999999</v>
      </c>
      <c r="AS15">
        <v>4.5344670000000002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1289.471127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184.31807800000001</v>
      </c>
      <c r="L16">
        <v>227.41680299999999</v>
      </c>
      <c r="M16">
        <v>88.605199999999996</v>
      </c>
      <c r="N16">
        <v>56.880685999999997</v>
      </c>
      <c r="O16">
        <v>57.169134</v>
      </c>
      <c r="P16">
        <v>120.953321</v>
      </c>
      <c r="Q16">
        <v>6.6646520000000002</v>
      </c>
      <c r="R16">
        <v>16.372699999999998</v>
      </c>
      <c r="S16">
        <v>10.478528000000001</v>
      </c>
      <c r="T16">
        <v>0</v>
      </c>
      <c r="U16">
        <v>332.63066199999997</v>
      </c>
      <c r="V16">
        <v>9.2530800000000006</v>
      </c>
      <c r="W16">
        <v>13.380155999999999</v>
      </c>
      <c r="X16">
        <v>82.316253000000003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6.1725079999999997</v>
      </c>
      <c r="AG16">
        <v>0</v>
      </c>
      <c r="AH16">
        <v>0</v>
      </c>
      <c r="AI16">
        <v>0</v>
      </c>
      <c r="AJ16">
        <v>0</v>
      </c>
      <c r="AK16">
        <v>52.553477999999998</v>
      </c>
      <c r="AL16">
        <v>1.3429469999999999</v>
      </c>
      <c r="AM16">
        <v>0</v>
      </c>
      <c r="AN16">
        <v>0.79223600000000005</v>
      </c>
      <c r="AO16">
        <v>0</v>
      </c>
      <c r="AP16">
        <v>0</v>
      </c>
      <c r="AQ16">
        <v>0</v>
      </c>
      <c r="AR16">
        <v>3.1897869999999999</v>
      </c>
      <c r="AS16">
        <v>4.5344670000000002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1289.471127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183.9521</v>
      </c>
      <c r="L17">
        <v>227.41680299999999</v>
      </c>
      <c r="M17">
        <v>88.605199999999996</v>
      </c>
      <c r="N17">
        <v>56.880685999999997</v>
      </c>
      <c r="O17">
        <v>57.169134</v>
      </c>
      <c r="P17">
        <v>120.953321</v>
      </c>
      <c r="Q17">
        <v>6.6646520000000002</v>
      </c>
      <c r="R17">
        <v>16.372699999999998</v>
      </c>
      <c r="S17">
        <v>10.478528000000001</v>
      </c>
      <c r="T17">
        <v>0</v>
      </c>
      <c r="U17">
        <v>332.63066199999997</v>
      </c>
      <c r="V17">
        <v>9.2530800000000006</v>
      </c>
      <c r="W17">
        <v>13.380155999999999</v>
      </c>
      <c r="X17">
        <v>82.316253000000003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6.1725079999999997</v>
      </c>
      <c r="AG17">
        <v>0</v>
      </c>
      <c r="AH17">
        <v>0</v>
      </c>
      <c r="AI17">
        <v>0</v>
      </c>
      <c r="AJ17">
        <v>0</v>
      </c>
      <c r="AK17">
        <v>52.553477999999998</v>
      </c>
      <c r="AL17">
        <v>1.3429469999999999</v>
      </c>
      <c r="AM17">
        <v>0</v>
      </c>
      <c r="AN17">
        <v>0.79223600000000005</v>
      </c>
      <c r="AO17">
        <v>0</v>
      </c>
      <c r="AP17">
        <v>0</v>
      </c>
      <c r="AQ17">
        <v>0</v>
      </c>
      <c r="AR17">
        <v>3.1897869999999999</v>
      </c>
      <c r="AS17">
        <v>4.5344670000000002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1289.105149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183.9521</v>
      </c>
      <c r="L18">
        <v>227.41680299999999</v>
      </c>
      <c r="M18">
        <v>88.605199999999996</v>
      </c>
      <c r="N18">
        <v>56.880685999999997</v>
      </c>
      <c r="O18">
        <v>57.169134</v>
      </c>
      <c r="P18">
        <v>120.953321</v>
      </c>
      <c r="Q18">
        <v>6.6646520000000002</v>
      </c>
      <c r="R18">
        <v>16.372699999999998</v>
      </c>
      <c r="S18">
        <v>10.478528000000001</v>
      </c>
      <c r="T18">
        <v>0</v>
      </c>
      <c r="U18">
        <v>332.63066199999997</v>
      </c>
      <c r="V18">
        <v>9.2530800000000006</v>
      </c>
      <c r="W18">
        <v>13.380155999999999</v>
      </c>
      <c r="X18">
        <v>82.316253000000003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6.1725079999999997</v>
      </c>
      <c r="AG18">
        <v>0</v>
      </c>
      <c r="AH18">
        <v>0</v>
      </c>
      <c r="AI18">
        <v>0</v>
      </c>
      <c r="AJ18">
        <v>0</v>
      </c>
      <c r="AK18">
        <v>52.553477999999998</v>
      </c>
      <c r="AL18">
        <v>1.3429469999999999</v>
      </c>
      <c r="AM18">
        <v>0</v>
      </c>
      <c r="AN18">
        <v>0.79223600000000005</v>
      </c>
      <c r="AO18">
        <v>0</v>
      </c>
      <c r="AP18">
        <v>0</v>
      </c>
      <c r="AQ18">
        <v>0</v>
      </c>
      <c r="AR18">
        <v>3.1897869999999999</v>
      </c>
      <c r="AS18">
        <v>4.5344670000000002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1289.105149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184.31807800000001</v>
      </c>
      <c r="L19">
        <v>227.41680299999999</v>
      </c>
      <c r="M19">
        <v>88.605199999999996</v>
      </c>
      <c r="N19">
        <v>56.880685999999997</v>
      </c>
      <c r="O19">
        <v>57.169134</v>
      </c>
      <c r="P19">
        <v>120.953321</v>
      </c>
      <c r="Q19">
        <v>6.6646520000000002</v>
      </c>
      <c r="R19">
        <v>16.372699999999998</v>
      </c>
      <c r="S19">
        <v>10.478528000000001</v>
      </c>
      <c r="T19">
        <v>0</v>
      </c>
      <c r="U19">
        <v>332.63066199999997</v>
      </c>
      <c r="V19">
        <v>9.2530800000000006</v>
      </c>
      <c r="W19">
        <v>13.380155999999999</v>
      </c>
      <c r="X19">
        <v>82.316253000000003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6.1725079999999997</v>
      </c>
      <c r="AG19">
        <v>0</v>
      </c>
      <c r="AH19">
        <v>0</v>
      </c>
      <c r="AI19">
        <v>0</v>
      </c>
      <c r="AJ19">
        <v>0</v>
      </c>
      <c r="AK19">
        <v>52.553477999999998</v>
      </c>
      <c r="AL19">
        <v>1.3429469999999999</v>
      </c>
      <c r="AM19">
        <v>0</v>
      </c>
      <c r="AN19">
        <v>0.79223600000000005</v>
      </c>
      <c r="AO19">
        <v>0</v>
      </c>
      <c r="AP19">
        <v>0</v>
      </c>
      <c r="AQ19">
        <v>0</v>
      </c>
      <c r="AR19">
        <v>3.1897869999999999</v>
      </c>
      <c r="AS19">
        <v>4.5344670000000002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1289.471127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184.31807800000001</v>
      </c>
      <c r="L20">
        <v>227.41680299999999</v>
      </c>
      <c r="M20">
        <v>88.605199999999996</v>
      </c>
      <c r="N20">
        <v>56.880685999999997</v>
      </c>
      <c r="O20">
        <v>57.169134</v>
      </c>
      <c r="P20">
        <v>120.953321</v>
      </c>
      <c r="Q20">
        <v>6.6646520000000002</v>
      </c>
      <c r="R20">
        <v>16.372699999999998</v>
      </c>
      <c r="S20">
        <v>10.478528000000001</v>
      </c>
      <c r="T20">
        <v>0</v>
      </c>
      <c r="U20">
        <v>332.63066199999997</v>
      </c>
      <c r="V20">
        <v>9.2530800000000006</v>
      </c>
      <c r="W20">
        <v>13.380155999999999</v>
      </c>
      <c r="X20">
        <v>82.316253000000003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6.1725079999999997</v>
      </c>
      <c r="AG20">
        <v>0</v>
      </c>
      <c r="AH20">
        <v>0</v>
      </c>
      <c r="AI20">
        <v>0</v>
      </c>
      <c r="AJ20">
        <v>0</v>
      </c>
      <c r="AK20">
        <v>52.553477999999998</v>
      </c>
      <c r="AL20">
        <v>1.3429469999999999</v>
      </c>
      <c r="AM20">
        <v>0</v>
      </c>
      <c r="AN20">
        <v>0.79223600000000005</v>
      </c>
      <c r="AO20">
        <v>0</v>
      </c>
      <c r="AP20">
        <v>0</v>
      </c>
      <c r="AQ20">
        <v>14.19802</v>
      </c>
      <c r="AR20">
        <v>3.1897869999999999</v>
      </c>
      <c r="AS20">
        <v>4.5344670000000002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1303.6691470000001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184.31807800000001</v>
      </c>
      <c r="L21">
        <v>227.41680299999999</v>
      </c>
      <c r="M21">
        <v>88.605199999999996</v>
      </c>
      <c r="N21">
        <v>56.880685999999997</v>
      </c>
      <c r="O21">
        <v>57.169134</v>
      </c>
      <c r="P21">
        <v>120.953321</v>
      </c>
      <c r="Q21">
        <v>6.6646520000000002</v>
      </c>
      <c r="R21">
        <v>16.372699999999998</v>
      </c>
      <c r="S21">
        <v>10.478528000000001</v>
      </c>
      <c r="T21">
        <v>0</v>
      </c>
      <c r="U21">
        <v>332.63066199999997</v>
      </c>
      <c r="V21">
        <v>9.2530800000000006</v>
      </c>
      <c r="W21">
        <v>13.380155999999999</v>
      </c>
      <c r="X21">
        <v>115.823273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15.870782</v>
      </c>
      <c r="AF21">
        <v>6.1725079999999997</v>
      </c>
      <c r="AG21">
        <v>0</v>
      </c>
      <c r="AH21">
        <v>0</v>
      </c>
      <c r="AI21">
        <v>0</v>
      </c>
      <c r="AJ21">
        <v>0</v>
      </c>
      <c r="AK21">
        <v>52.553477999999998</v>
      </c>
      <c r="AL21">
        <v>1.3429469999999999</v>
      </c>
      <c r="AM21">
        <v>0</v>
      </c>
      <c r="AN21">
        <v>0.79223600000000005</v>
      </c>
      <c r="AO21">
        <v>0</v>
      </c>
      <c r="AP21">
        <v>6.0452820000000003</v>
      </c>
      <c r="AQ21">
        <v>14.986799</v>
      </c>
      <c r="AR21">
        <v>3.1897869999999999</v>
      </c>
      <c r="AS21">
        <v>4.5344670000000002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1359.8810100000001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184.31807800000001</v>
      </c>
      <c r="L22">
        <v>227.41680299999999</v>
      </c>
      <c r="M22">
        <v>88.605199999999996</v>
      </c>
      <c r="N22">
        <v>56.880685999999997</v>
      </c>
      <c r="O22">
        <v>57.169134</v>
      </c>
      <c r="P22">
        <v>120.953321</v>
      </c>
      <c r="Q22">
        <v>6.6646520000000002</v>
      </c>
      <c r="R22">
        <v>16.372699999999998</v>
      </c>
      <c r="S22">
        <v>10.478528000000001</v>
      </c>
      <c r="T22">
        <v>0</v>
      </c>
      <c r="U22">
        <v>332.63066199999997</v>
      </c>
      <c r="V22">
        <v>9.2530800000000006</v>
      </c>
      <c r="W22">
        <v>13.380155999999999</v>
      </c>
      <c r="X22">
        <v>115.823273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15.870782</v>
      </c>
      <c r="AF22">
        <v>6.1725079999999997</v>
      </c>
      <c r="AG22">
        <v>0</v>
      </c>
      <c r="AH22">
        <v>0</v>
      </c>
      <c r="AI22">
        <v>0</v>
      </c>
      <c r="AJ22">
        <v>0</v>
      </c>
      <c r="AK22">
        <v>52.553477999999998</v>
      </c>
      <c r="AL22">
        <v>1.3429469999999999</v>
      </c>
      <c r="AM22">
        <v>0</v>
      </c>
      <c r="AN22">
        <v>0.79223600000000005</v>
      </c>
      <c r="AO22">
        <v>0</v>
      </c>
      <c r="AP22">
        <v>6.0452820000000003</v>
      </c>
      <c r="AQ22">
        <v>29.973597999999999</v>
      </c>
      <c r="AR22">
        <v>3.1897869999999999</v>
      </c>
      <c r="AS22">
        <v>4.5344670000000002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1374.8678090000001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182.940845</v>
      </c>
      <c r="L23">
        <v>230.30610300000001</v>
      </c>
      <c r="M23">
        <v>88.605199999999996</v>
      </c>
      <c r="N23">
        <v>56.880685999999997</v>
      </c>
      <c r="O23">
        <v>57.169134</v>
      </c>
      <c r="P23">
        <v>120.953321</v>
      </c>
      <c r="Q23">
        <v>8.3902380000000001</v>
      </c>
      <c r="R23">
        <v>24.672407</v>
      </c>
      <c r="S23">
        <v>15.862738999999999</v>
      </c>
      <c r="T23">
        <v>0</v>
      </c>
      <c r="U23">
        <v>332.63066199999997</v>
      </c>
      <c r="V23">
        <v>10.871395</v>
      </c>
      <c r="W23">
        <v>16.626405999999999</v>
      </c>
      <c r="X23">
        <v>115.823273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15.870782</v>
      </c>
      <c r="AF23">
        <v>6.1725079999999997</v>
      </c>
      <c r="AG23">
        <v>0</v>
      </c>
      <c r="AH23">
        <v>0</v>
      </c>
      <c r="AI23">
        <v>0</v>
      </c>
      <c r="AJ23">
        <v>0</v>
      </c>
      <c r="AK23">
        <v>52.553477999999998</v>
      </c>
      <c r="AL23">
        <v>1.3429469999999999</v>
      </c>
      <c r="AM23">
        <v>0</v>
      </c>
      <c r="AN23">
        <v>0.79223600000000005</v>
      </c>
      <c r="AO23">
        <v>0</v>
      </c>
      <c r="AP23">
        <v>6.0452820000000003</v>
      </c>
      <c r="AQ23">
        <v>29.973597999999999</v>
      </c>
      <c r="AR23">
        <v>3.1897869999999999</v>
      </c>
      <c r="AS23">
        <v>4.5344670000000002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1396.653945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184.31807800000001</v>
      </c>
      <c r="L24">
        <v>230.30610300000001</v>
      </c>
      <c r="M24">
        <v>88.605199999999996</v>
      </c>
      <c r="N24">
        <v>56.880685999999997</v>
      </c>
      <c r="O24">
        <v>57.169134</v>
      </c>
      <c r="P24">
        <v>120.953321</v>
      </c>
      <c r="Q24">
        <v>8.3902380000000001</v>
      </c>
      <c r="R24">
        <v>24.672407</v>
      </c>
      <c r="S24">
        <v>15.862738999999999</v>
      </c>
      <c r="T24">
        <v>0</v>
      </c>
      <c r="U24">
        <v>332.63066199999997</v>
      </c>
      <c r="V24">
        <v>13.715002999999999</v>
      </c>
      <c r="W24">
        <v>17.414967000000001</v>
      </c>
      <c r="X24">
        <v>115.823273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15.870782</v>
      </c>
      <c r="AF24">
        <v>6.1725079999999997</v>
      </c>
      <c r="AG24">
        <v>0</v>
      </c>
      <c r="AH24">
        <v>18.241114</v>
      </c>
      <c r="AI24">
        <v>0</v>
      </c>
      <c r="AJ24">
        <v>0</v>
      </c>
      <c r="AK24">
        <v>52.553477999999998</v>
      </c>
      <c r="AL24">
        <v>1.3429469999999999</v>
      </c>
      <c r="AM24">
        <v>0</v>
      </c>
      <c r="AN24">
        <v>0.79223600000000005</v>
      </c>
      <c r="AO24">
        <v>0</v>
      </c>
      <c r="AP24">
        <v>6.0452820000000003</v>
      </c>
      <c r="AQ24">
        <v>29.973597999999999</v>
      </c>
      <c r="AR24">
        <v>3.1897869999999999</v>
      </c>
      <c r="AS24">
        <v>4.5344670000000002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1419.9044610000001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184.31807800000001</v>
      </c>
      <c r="L25">
        <v>230.30610300000001</v>
      </c>
      <c r="M25">
        <v>88.605199999999996</v>
      </c>
      <c r="N25">
        <v>56.880685999999997</v>
      </c>
      <c r="O25">
        <v>57.169134</v>
      </c>
      <c r="P25">
        <v>120.953321</v>
      </c>
      <c r="Q25">
        <v>8.3902380000000001</v>
      </c>
      <c r="R25">
        <v>24.672407</v>
      </c>
      <c r="S25">
        <v>15.862738999999999</v>
      </c>
      <c r="T25">
        <v>0</v>
      </c>
      <c r="U25">
        <v>332.63066199999997</v>
      </c>
      <c r="V25">
        <v>14.036894</v>
      </c>
      <c r="W25">
        <v>17.414967000000001</v>
      </c>
      <c r="X25">
        <v>115.823273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15.870782</v>
      </c>
      <c r="AF25">
        <v>6.1725079999999997</v>
      </c>
      <c r="AG25">
        <v>0</v>
      </c>
      <c r="AH25">
        <v>34.658116999999997</v>
      </c>
      <c r="AI25">
        <v>0</v>
      </c>
      <c r="AJ25">
        <v>0</v>
      </c>
      <c r="AK25">
        <v>52.553477999999998</v>
      </c>
      <c r="AL25">
        <v>1.3429469999999999</v>
      </c>
      <c r="AM25">
        <v>0</v>
      </c>
      <c r="AN25">
        <v>0.79223600000000005</v>
      </c>
      <c r="AO25">
        <v>0</v>
      </c>
      <c r="AP25">
        <v>0</v>
      </c>
      <c r="AQ25">
        <v>44.960397</v>
      </c>
      <c r="AR25">
        <v>3.1897869999999999</v>
      </c>
      <c r="AS25">
        <v>4.5344670000000002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1445.5848720000001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221.66124300000001</v>
      </c>
      <c r="L26">
        <v>230.30610300000001</v>
      </c>
      <c r="M26">
        <v>88.605199999999996</v>
      </c>
      <c r="N26">
        <v>56.880685999999997</v>
      </c>
      <c r="O26">
        <v>57.169134</v>
      </c>
      <c r="P26">
        <v>120.953321</v>
      </c>
      <c r="Q26">
        <v>8.3902380000000001</v>
      </c>
      <c r="R26">
        <v>24.672407</v>
      </c>
      <c r="S26">
        <v>15.862738999999999</v>
      </c>
      <c r="T26">
        <v>0</v>
      </c>
      <c r="U26">
        <v>332.63066199999997</v>
      </c>
      <c r="V26">
        <v>14.036894</v>
      </c>
      <c r="W26">
        <v>17.414967000000001</v>
      </c>
      <c r="X26">
        <v>115.823273</v>
      </c>
      <c r="Y26">
        <v>0</v>
      </c>
      <c r="Z26">
        <v>0</v>
      </c>
      <c r="AA26">
        <v>0</v>
      </c>
      <c r="AB26">
        <v>3.8514370000000002</v>
      </c>
      <c r="AC26">
        <v>0</v>
      </c>
      <c r="AD26">
        <v>8.7989160000000002</v>
      </c>
      <c r="AE26">
        <v>31.741565000000001</v>
      </c>
      <c r="AF26">
        <v>12.345015999999999</v>
      </c>
      <c r="AG26">
        <v>0</v>
      </c>
      <c r="AH26">
        <v>51.075119000000001</v>
      </c>
      <c r="AI26">
        <v>0</v>
      </c>
      <c r="AJ26">
        <v>0</v>
      </c>
      <c r="AK26">
        <v>52.553477999999998</v>
      </c>
      <c r="AL26">
        <v>1.3429469999999999</v>
      </c>
      <c r="AM26">
        <v>0</v>
      </c>
      <c r="AN26">
        <v>0.79223600000000005</v>
      </c>
      <c r="AO26">
        <v>0</v>
      </c>
      <c r="AP26">
        <v>0</v>
      </c>
      <c r="AQ26">
        <v>44.960397</v>
      </c>
      <c r="AR26">
        <v>3.1897869999999999</v>
      </c>
      <c r="AS26">
        <v>4.5344670000000002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1534.0386830000002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284.56748299999998</v>
      </c>
      <c r="L27">
        <v>230.30610300000001</v>
      </c>
      <c r="M27">
        <v>88.605199999999996</v>
      </c>
      <c r="N27">
        <v>56.880685999999997</v>
      </c>
      <c r="O27">
        <v>57.169134</v>
      </c>
      <c r="P27">
        <v>120.953321</v>
      </c>
      <c r="Q27">
        <v>9.5878139999999998</v>
      </c>
      <c r="R27">
        <v>29.080045999999999</v>
      </c>
      <c r="S27">
        <v>17.788938999999999</v>
      </c>
      <c r="T27">
        <v>0</v>
      </c>
      <c r="U27">
        <v>332.63066199999997</v>
      </c>
      <c r="V27">
        <v>16.926193999999999</v>
      </c>
      <c r="W27">
        <v>21.573948999999999</v>
      </c>
      <c r="X27">
        <v>135.21541400000001</v>
      </c>
      <c r="Y27">
        <v>0</v>
      </c>
      <c r="Z27">
        <v>1.05941</v>
      </c>
      <c r="AA27">
        <v>7.9889140000000003</v>
      </c>
      <c r="AB27">
        <v>12.684066</v>
      </c>
      <c r="AC27">
        <v>9.3207280000000008</v>
      </c>
      <c r="AD27">
        <v>17.597833000000001</v>
      </c>
      <c r="AE27">
        <v>47.612347</v>
      </c>
      <c r="AF27">
        <v>18.517524000000002</v>
      </c>
      <c r="AG27">
        <v>0</v>
      </c>
      <c r="AH27">
        <v>72.964455999999998</v>
      </c>
      <c r="AI27">
        <v>0</v>
      </c>
      <c r="AJ27">
        <v>0</v>
      </c>
      <c r="AK27">
        <v>52.553477999999998</v>
      </c>
      <c r="AL27">
        <v>1.3429469999999999</v>
      </c>
      <c r="AM27">
        <v>3.9798179999999999</v>
      </c>
      <c r="AN27">
        <v>0.79223600000000005</v>
      </c>
      <c r="AO27">
        <v>0</v>
      </c>
      <c r="AP27">
        <v>0</v>
      </c>
      <c r="AQ27">
        <v>44.960397</v>
      </c>
      <c r="AR27">
        <v>3.1897869999999999</v>
      </c>
      <c r="AS27">
        <v>4.9231360000000004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1715.2184730000004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285.25461799999999</v>
      </c>
      <c r="L28">
        <v>230.30610300000001</v>
      </c>
      <c r="M28">
        <v>88.605199999999996</v>
      </c>
      <c r="N28">
        <v>56.880685999999997</v>
      </c>
      <c r="O28">
        <v>57.169134</v>
      </c>
      <c r="P28">
        <v>120.953321</v>
      </c>
      <c r="Q28">
        <v>9.6877270000000006</v>
      </c>
      <c r="R28">
        <v>35.266506999999997</v>
      </c>
      <c r="S28">
        <v>17.788938999999999</v>
      </c>
      <c r="T28">
        <v>0</v>
      </c>
      <c r="U28">
        <v>332.63066199999997</v>
      </c>
      <c r="V28">
        <v>16.926193999999999</v>
      </c>
      <c r="W28">
        <v>22.343920000000001</v>
      </c>
      <c r="X28">
        <v>139.90077299999999</v>
      </c>
      <c r="Y28">
        <v>0</v>
      </c>
      <c r="Z28">
        <v>12.560364999999999</v>
      </c>
      <c r="AA28">
        <v>13.530939</v>
      </c>
      <c r="AB28">
        <v>38.052197</v>
      </c>
      <c r="AC28">
        <v>27.990390000000001</v>
      </c>
      <c r="AD28">
        <v>26.396749</v>
      </c>
      <c r="AE28">
        <v>47.612347</v>
      </c>
      <c r="AF28">
        <v>36.085431</v>
      </c>
      <c r="AG28">
        <v>0</v>
      </c>
      <c r="AH28">
        <v>109.446684</v>
      </c>
      <c r="AI28">
        <v>0</v>
      </c>
      <c r="AJ28">
        <v>0</v>
      </c>
      <c r="AK28">
        <v>52.553477999999998</v>
      </c>
      <c r="AL28">
        <v>1.3429469999999999</v>
      </c>
      <c r="AM28">
        <v>10.147252</v>
      </c>
      <c r="AN28">
        <v>0.79223600000000005</v>
      </c>
      <c r="AO28">
        <v>0</v>
      </c>
      <c r="AP28">
        <v>0</v>
      </c>
      <c r="AQ28">
        <v>44.960397</v>
      </c>
      <c r="AR28">
        <v>3.1897869999999999</v>
      </c>
      <c r="AS28">
        <v>16.064969999999999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1868.8864040000001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283.92554000000001</v>
      </c>
      <c r="L29">
        <v>288.43631499999998</v>
      </c>
      <c r="M29">
        <v>88.605199999999996</v>
      </c>
      <c r="N29">
        <v>56.880685999999997</v>
      </c>
      <c r="O29">
        <v>57.169134</v>
      </c>
      <c r="P29">
        <v>120.953321</v>
      </c>
      <c r="Q29">
        <v>10.507421000000001</v>
      </c>
      <c r="R29">
        <v>35.093148999999997</v>
      </c>
      <c r="S29">
        <v>21.470966000000001</v>
      </c>
      <c r="T29">
        <v>0</v>
      </c>
      <c r="U29">
        <v>332.63066199999997</v>
      </c>
      <c r="V29">
        <v>16.926193999999999</v>
      </c>
      <c r="W29">
        <v>22.343920000000001</v>
      </c>
      <c r="X29">
        <v>139.90077299999999</v>
      </c>
      <c r="Y29">
        <v>0</v>
      </c>
      <c r="Z29">
        <v>12.560364999999999</v>
      </c>
      <c r="AA29">
        <v>26.629715000000001</v>
      </c>
      <c r="AB29">
        <v>38.052197</v>
      </c>
      <c r="AC29">
        <v>27.990390000000001</v>
      </c>
      <c r="AD29">
        <v>26.396749</v>
      </c>
      <c r="AE29">
        <v>47.612347</v>
      </c>
      <c r="AF29">
        <v>36.085431</v>
      </c>
      <c r="AG29">
        <v>0</v>
      </c>
      <c r="AH29">
        <v>127.687798</v>
      </c>
      <c r="AI29">
        <v>3.6780789999999999</v>
      </c>
      <c r="AJ29">
        <v>0</v>
      </c>
      <c r="AK29">
        <v>52.553477999999998</v>
      </c>
      <c r="AL29">
        <v>1.3429469999999999</v>
      </c>
      <c r="AM29">
        <v>10.147252</v>
      </c>
      <c r="AN29">
        <v>0.79223600000000005</v>
      </c>
      <c r="AO29">
        <v>0</v>
      </c>
      <c r="AP29">
        <v>0</v>
      </c>
      <c r="AQ29">
        <v>44.960397</v>
      </c>
      <c r="AR29">
        <v>3.1897869999999999</v>
      </c>
      <c r="AS29">
        <v>16.064969999999999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1965.03387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283.92554000000001</v>
      </c>
      <c r="L30">
        <v>288.43631499999998</v>
      </c>
      <c r="M30">
        <v>88.605199999999996</v>
      </c>
      <c r="N30">
        <v>56.880685999999997</v>
      </c>
      <c r="O30">
        <v>57.169134</v>
      </c>
      <c r="P30">
        <v>120.953321</v>
      </c>
      <c r="Q30">
        <v>10.507421000000001</v>
      </c>
      <c r="R30">
        <v>35.093148999999997</v>
      </c>
      <c r="S30">
        <v>21.470966000000001</v>
      </c>
      <c r="T30">
        <v>0</v>
      </c>
      <c r="U30">
        <v>332.63066199999997</v>
      </c>
      <c r="V30">
        <v>16.926193999999999</v>
      </c>
      <c r="W30">
        <v>22.343920000000001</v>
      </c>
      <c r="X30">
        <v>139.90077299999999</v>
      </c>
      <c r="Y30">
        <v>0</v>
      </c>
      <c r="Z30">
        <v>12.560364999999999</v>
      </c>
      <c r="AA30">
        <v>26.629715000000001</v>
      </c>
      <c r="AB30">
        <v>38.052197</v>
      </c>
      <c r="AC30">
        <v>27.990390000000001</v>
      </c>
      <c r="AD30">
        <v>26.396749</v>
      </c>
      <c r="AE30">
        <v>47.612347</v>
      </c>
      <c r="AF30">
        <v>36.085431</v>
      </c>
      <c r="AG30">
        <v>0</v>
      </c>
      <c r="AH30">
        <v>132.248076</v>
      </c>
      <c r="AI30">
        <v>15.747082000000001</v>
      </c>
      <c r="AJ30">
        <v>0</v>
      </c>
      <c r="AK30">
        <v>52.553477999999998</v>
      </c>
      <c r="AL30">
        <v>1.3429469999999999</v>
      </c>
      <c r="AM30">
        <v>10.147252</v>
      </c>
      <c r="AN30">
        <v>0.79223600000000005</v>
      </c>
      <c r="AO30">
        <v>0</v>
      </c>
      <c r="AP30">
        <v>0</v>
      </c>
      <c r="AQ30">
        <v>44.960397</v>
      </c>
      <c r="AR30">
        <v>4.25305</v>
      </c>
      <c r="AS30">
        <v>16.064969999999999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1982.7264140000002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312.95688999999999</v>
      </c>
      <c r="L31">
        <v>355.85331500000001</v>
      </c>
      <c r="M31">
        <v>88.605199999999996</v>
      </c>
      <c r="N31">
        <v>56.880685999999997</v>
      </c>
      <c r="O31">
        <v>57.169134</v>
      </c>
      <c r="P31">
        <v>120.953321</v>
      </c>
      <c r="Q31">
        <v>10.507421000000001</v>
      </c>
      <c r="R31">
        <v>40.820801000000003</v>
      </c>
      <c r="S31">
        <v>23.943594999999998</v>
      </c>
      <c r="T31">
        <v>0</v>
      </c>
      <c r="U31">
        <v>332.63066199999997</v>
      </c>
      <c r="V31">
        <v>16.926193999999999</v>
      </c>
      <c r="W31">
        <v>22.343920000000001</v>
      </c>
      <c r="X31">
        <v>139.90077299999999</v>
      </c>
      <c r="Y31">
        <v>0</v>
      </c>
      <c r="Z31">
        <v>12.560364999999999</v>
      </c>
      <c r="AA31">
        <v>26.629715000000001</v>
      </c>
      <c r="AB31">
        <v>38.052197</v>
      </c>
      <c r="AC31">
        <v>27.990390000000001</v>
      </c>
      <c r="AD31">
        <v>26.396749</v>
      </c>
      <c r="AE31">
        <v>47.612347</v>
      </c>
      <c r="AF31">
        <v>36.085431</v>
      </c>
      <c r="AG31">
        <v>0</v>
      </c>
      <c r="AH31">
        <v>135.16665499999999</v>
      </c>
      <c r="AI31">
        <v>15.747082000000001</v>
      </c>
      <c r="AJ31">
        <v>0</v>
      </c>
      <c r="AK31">
        <v>52.553477999999998</v>
      </c>
      <c r="AL31">
        <v>1.3429469999999999</v>
      </c>
      <c r="AM31">
        <v>10.147252</v>
      </c>
      <c r="AN31">
        <v>0.79223600000000005</v>
      </c>
      <c r="AO31">
        <v>0</v>
      </c>
      <c r="AP31">
        <v>0</v>
      </c>
      <c r="AQ31">
        <v>44.960397</v>
      </c>
      <c r="AR31">
        <v>34.024397</v>
      </c>
      <c r="AS31">
        <v>16.064969999999999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2120.0649709999998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328.95653199999998</v>
      </c>
      <c r="L32">
        <v>389.56181500000002</v>
      </c>
      <c r="M32">
        <v>88.605199999999996</v>
      </c>
      <c r="N32">
        <v>56.880685999999997</v>
      </c>
      <c r="O32">
        <v>57.169134</v>
      </c>
      <c r="P32">
        <v>120.953321</v>
      </c>
      <c r="Q32">
        <v>10.507421000000001</v>
      </c>
      <c r="R32">
        <v>40.820801000000003</v>
      </c>
      <c r="S32">
        <v>25.416305000000001</v>
      </c>
      <c r="T32">
        <v>0</v>
      </c>
      <c r="U32">
        <v>332.63066199999997</v>
      </c>
      <c r="V32">
        <v>16.926193999999999</v>
      </c>
      <c r="W32">
        <v>22.343920000000001</v>
      </c>
      <c r="X32">
        <v>139.90077299999999</v>
      </c>
      <c r="Y32">
        <v>0</v>
      </c>
      <c r="Z32">
        <v>12.560364999999999</v>
      </c>
      <c r="AA32">
        <v>26.629715000000001</v>
      </c>
      <c r="AB32">
        <v>38.052197</v>
      </c>
      <c r="AC32">
        <v>27.990390000000001</v>
      </c>
      <c r="AD32">
        <v>26.396749</v>
      </c>
      <c r="AE32">
        <v>47.612347</v>
      </c>
      <c r="AF32">
        <v>36.085431</v>
      </c>
      <c r="AG32">
        <v>0</v>
      </c>
      <c r="AH32">
        <v>135.16665499999999</v>
      </c>
      <c r="AI32">
        <v>15.747082000000001</v>
      </c>
      <c r="AJ32">
        <v>0</v>
      </c>
      <c r="AK32">
        <v>52.553477999999998</v>
      </c>
      <c r="AL32">
        <v>1.3429469999999999</v>
      </c>
      <c r="AM32">
        <v>10.147252</v>
      </c>
      <c r="AN32">
        <v>0.79223600000000005</v>
      </c>
      <c r="AO32">
        <v>0</v>
      </c>
      <c r="AP32">
        <v>0</v>
      </c>
      <c r="AQ32">
        <v>44.960397</v>
      </c>
      <c r="AR32">
        <v>34.024397</v>
      </c>
      <c r="AS32">
        <v>16.064969999999999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2171.2458229999997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328.95653199999998</v>
      </c>
      <c r="L33">
        <v>419.09932099999997</v>
      </c>
      <c r="M33">
        <v>88.605199999999996</v>
      </c>
      <c r="N33">
        <v>56.880685999999997</v>
      </c>
      <c r="O33">
        <v>57.169134</v>
      </c>
      <c r="P33">
        <v>120.953321</v>
      </c>
      <c r="Q33">
        <v>10.507421000000001</v>
      </c>
      <c r="R33">
        <v>40.820801000000003</v>
      </c>
      <c r="S33">
        <v>25.416305000000001</v>
      </c>
      <c r="T33">
        <v>0</v>
      </c>
      <c r="U33">
        <v>332.63066199999997</v>
      </c>
      <c r="V33">
        <v>16.926193999999999</v>
      </c>
      <c r="W33">
        <v>22.343920000000001</v>
      </c>
      <c r="X33">
        <v>139.90077299999999</v>
      </c>
      <c r="Y33">
        <v>0</v>
      </c>
      <c r="Z33">
        <v>12.560364999999999</v>
      </c>
      <c r="AA33">
        <v>13.530939</v>
      </c>
      <c r="AB33">
        <v>38.052197</v>
      </c>
      <c r="AC33">
        <v>27.990390000000001</v>
      </c>
      <c r="AD33">
        <v>17.597833000000001</v>
      </c>
      <c r="AE33">
        <v>47.612347</v>
      </c>
      <c r="AF33">
        <v>36.085431</v>
      </c>
      <c r="AG33">
        <v>0</v>
      </c>
      <c r="AH33">
        <v>109.446684</v>
      </c>
      <c r="AI33">
        <v>15.747082000000001</v>
      </c>
      <c r="AJ33">
        <v>0</v>
      </c>
      <c r="AK33">
        <v>52.553477999999998</v>
      </c>
      <c r="AL33">
        <v>1.3429469999999999</v>
      </c>
      <c r="AM33">
        <v>10.147252</v>
      </c>
      <c r="AN33">
        <v>0.79223600000000005</v>
      </c>
      <c r="AO33">
        <v>0</v>
      </c>
      <c r="AP33">
        <v>0</v>
      </c>
      <c r="AQ33">
        <v>44.960397</v>
      </c>
      <c r="AR33">
        <v>4.784681</v>
      </c>
      <c r="AS33">
        <v>16.064969999999999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2123.9259499999998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328.95653199999998</v>
      </c>
      <c r="L34">
        <v>419.09932099999997</v>
      </c>
      <c r="M34">
        <v>88.605199999999996</v>
      </c>
      <c r="N34">
        <v>56.880685999999997</v>
      </c>
      <c r="O34">
        <v>57.169134</v>
      </c>
      <c r="P34">
        <v>120.953321</v>
      </c>
      <c r="Q34">
        <v>10.507421000000001</v>
      </c>
      <c r="R34">
        <v>40.820801000000003</v>
      </c>
      <c r="S34">
        <v>25.416305000000001</v>
      </c>
      <c r="T34">
        <v>0</v>
      </c>
      <c r="U34">
        <v>332.63066199999997</v>
      </c>
      <c r="V34">
        <v>16.926193999999999</v>
      </c>
      <c r="W34">
        <v>22.343920000000001</v>
      </c>
      <c r="X34">
        <v>139.90077299999999</v>
      </c>
      <c r="Y34">
        <v>0</v>
      </c>
      <c r="Z34">
        <v>6.2801819999999999</v>
      </c>
      <c r="AA34">
        <v>13.530939</v>
      </c>
      <c r="AB34">
        <v>12.581360999999999</v>
      </c>
      <c r="AC34">
        <v>9.3207280000000008</v>
      </c>
      <c r="AD34">
        <v>17.597833000000001</v>
      </c>
      <c r="AE34">
        <v>47.612347</v>
      </c>
      <c r="AF34">
        <v>17.093098999999999</v>
      </c>
      <c r="AG34">
        <v>0</v>
      </c>
      <c r="AH34">
        <v>84.182740999999993</v>
      </c>
      <c r="AI34">
        <v>15.747082000000001</v>
      </c>
      <c r="AJ34">
        <v>0</v>
      </c>
      <c r="AK34">
        <v>52.553477999999998</v>
      </c>
      <c r="AL34">
        <v>6.7147329999999998</v>
      </c>
      <c r="AM34">
        <v>4.7501059999999997</v>
      </c>
      <c r="AN34">
        <v>0.79223600000000005</v>
      </c>
      <c r="AO34">
        <v>0</v>
      </c>
      <c r="AP34">
        <v>0</v>
      </c>
      <c r="AQ34">
        <v>44.960397</v>
      </c>
      <c r="AR34">
        <v>3.1897869999999999</v>
      </c>
      <c r="AS34">
        <v>5.1822480000000004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2016.7460180000003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328.95653199999998</v>
      </c>
      <c r="L35">
        <v>419.09932099999997</v>
      </c>
      <c r="M35">
        <v>88.605199999999996</v>
      </c>
      <c r="N35">
        <v>56.880685999999997</v>
      </c>
      <c r="O35">
        <v>57.169134</v>
      </c>
      <c r="P35">
        <v>120.953321</v>
      </c>
      <c r="Q35">
        <v>10.507421000000001</v>
      </c>
      <c r="R35">
        <v>40.820801000000003</v>
      </c>
      <c r="S35">
        <v>25.416305000000001</v>
      </c>
      <c r="T35">
        <v>0</v>
      </c>
      <c r="U35">
        <v>332.63066199999997</v>
      </c>
      <c r="V35">
        <v>16.926193999999999</v>
      </c>
      <c r="W35">
        <v>22.343920000000001</v>
      </c>
      <c r="X35">
        <v>139.90077299999999</v>
      </c>
      <c r="Y35">
        <v>0</v>
      </c>
      <c r="Z35">
        <v>6.2801819999999999</v>
      </c>
      <c r="AA35">
        <v>8.3693390000000001</v>
      </c>
      <c r="AB35">
        <v>0</v>
      </c>
      <c r="AC35">
        <v>0</v>
      </c>
      <c r="AD35">
        <v>8.7989160000000002</v>
      </c>
      <c r="AE35">
        <v>47.612347</v>
      </c>
      <c r="AF35">
        <v>8.5465490000000006</v>
      </c>
      <c r="AG35">
        <v>0</v>
      </c>
      <c r="AH35">
        <v>72.964455999999998</v>
      </c>
      <c r="AI35">
        <v>3.6780789999999999</v>
      </c>
      <c r="AJ35">
        <v>0</v>
      </c>
      <c r="AK35">
        <v>52.553477999999998</v>
      </c>
      <c r="AL35">
        <v>53.717866000000001</v>
      </c>
      <c r="AM35">
        <v>0</v>
      </c>
      <c r="AN35">
        <v>0.79223600000000005</v>
      </c>
      <c r="AO35">
        <v>0</v>
      </c>
      <c r="AP35">
        <v>0</v>
      </c>
      <c r="AQ35">
        <v>44.960397</v>
      </c>
      <c r="AR35">
        <v>3.1897869999999999</v>
      </c>
      <c r="AS35">
        <v>4.5344670000000002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1990.65482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328.95653199999998</v>
      </c>
      <c r="L36">
        <v>419.09932099999997</v>
      </c>
      <c r="M36">
        <v>88.605199999999996</v>
      </c>
      <c r="N36">
        <v>56.880685999999997</v>
      </c>
      <c r="O36">
        <v>57.169134</v>
      </c>
      <c r="P36">
        <v>120.953321</v>
      </c>
      <c r="Q36">
        <v>10.507421000000001</v>
      </c>
      <c r="R36">
        <v>40.820801000000003</v>
      </c>
      <c r="S36">
        <v>25.416305000000001</v>
      </c>
      <c r="T36">
        <v>0</v>
      </c>
      <c r="U36">
        <v>332.63066199999997</v>
      </c>
      <c r="V36">
        <v>16.926193999999999</v>
      </c>
      <c r="W36">
        <v>22.343920000000001</v>
      </c>
      <c r="X36">
        <v>139.90077299999999</v>
      </c>
      <c r="Y36">
        <v>0</v>
      </c>
      <c r="Z36">
        <v>6.2801819999999999</v>
      </c>
      <c r="AA36">
        <v>0</v>
      </c>
      <c r="AB36">
        <v>0</v>
      </c>
      <c r="AC36">
        <v>0</v>
      </c>
      <c r="AD36">
        <v>0</v>
      </c>
      <c r="AE36">
        <v>31.741565000000001</v>
      </c>
      <c r="AF36">
        <v>8.5465490000000006</v>
      </c>
      <c r="AG36">
        <v>0</v>
      </c>
      <c r="AH36">
        <v>32.834004999999998</v>
      </c>
      <c r="AI36">
        <v>0</v>
      </c>
      <c r="AJ36">
        <v>0</v>
      </c>
      <c r="AK36">
        <v>52.553477999999998</v>
      </c>
      <c r="AL36">
        <v>53.717866000000001</v>
      </c>
      <c r="AM36">
        <v>0</v>
      </c>
      <c r="AN36">
        <v>0.79223600000000005</v>
      </c>
      <c r="AO36">
        <v>0</v>
      </c>
      <c r="AP36">
        <v>0</v>
      </c>
      <c r="AQ36">
        <v>44.960397</v>
      </c>
      <c r="AR36">
        <v>3.1897869999999999</v>
      </c>
      <c r="AS36">
        <v>4.5344670000000002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1913.8072529999999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328.95653199999998</v>
      </c>
      <c r="L37">
        <v>419.09932099999997</v>
      </c>
      <c r="M37">
        <v>88.605199999999996</v>
      </c>
      <c r="N37">
        <v>56.880685999999997</v>
      </c>
      <c r="O37">
        <v>57.169134</v>
      </c>
      <c r="P37">
        <v>120.953321</v>
      </c>
      <c r="Q37">
        <v>10.507421000000001</v>
      </c>
      <c r="R37">
        <v>40.820801000000003</v>
      </c>
      <c r="S37">
        <v>25.416305000000001</v>
      </c>
      <c r="T37">
        <v>0</v>
      </c>
      <c r="U37">
        <v>332.63066199999997</v>
      </c>
      <c r="V37">
        <v>16.926193999999999</v>
      </c>
      <c r="W37">
        <v>22.343920000000001</v>
      </c>
      <c r="X37">
        <v>139.90077299999999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31.741565000000001</v>
      </c>
      <c r="AF37">
        <v>8.5465490000000006</v>
      </c>
      <c r="AG37">
        <v>0</v>
      </c>
      <c r="AH37">
        <v>16.417003000000001</v>
      </c>
      <c r="AI37">
        <v>0</v>
      </c>
      <c r="AJ37">
        <v>0</v>
      </c>
      <c r="AK37">
        <v>52.553477999999998</v>
      </c>
      <c r="AL37">
        <v>53.717866000000001</v>
      </c>
      <c r="AM37">
        <v>0</v>
      </c>
      <c r="AN37">
        <v>0.79223600000000005</v>
      </c>
      <c r="AO37">
        <v>0</v>
      </c>
      <c r="AP37">
        <v>0</v>
      </c>
      <c r="AQ37">
        <v>44.960397</v>
      </c>
      <c r="AR37">
        <v>3.1897869999999999</v>
      </c>
      <c r="AS37">
        <v>4.5344670000000002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1891.1100690000001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328.95653199999998</v>
      </c>
      <c r="L38">
        <v>419.09932099999997</v>
      </c>
      <c r="M38">
        <v>88.605199999999996</v>
      </c>
      <c r="N38">
        <v>56.880685999999997</v>
      </c>
      <c r="O38">
        <v>57.169134</v>
      </c>
      <c r="P38">
        <v>120.953321</v>
      </c>
      <c r="Q38">
        <v>10.507421000000001</v>
      </c>
      <c r="R38">
        <v>40.820801000000003</v>
      </c>
      <c r="S38">
        <v>25.416305000000001</v>
      </c>
      <c r="T38">
        <v>0</v>
      </c>
      <c r="U38">
        <v>332.63066199999997</v>
      </c>
      <c r="V38">
        <v>16.926193999999999</v>
      </c>
      <c r="W38">
        <v>22.343920000000001</v>
      </c>
      <c r="X38">
        <v>139.90077299999999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31.741565000000001</v>
      </c>
      <c r="AF38">
        <v>8.5465490000000006</v>
      </c>
      <c r="AG38">
        <v>0</v>
      </c>
      <c r="AH38">
        <v>0</v>
      </c>
      <c r="AI38">
        <v>0</v>
      </c>
      <c r="AJ38">
        <v>0</v>
      </c>
      <c r="AK38">
        <v>52.553477999999998</v>
      </c>
      <c r="AL38">
        <v>53.717866000000001</v>
      </c>
      <c r="AM38">
        <v>0</v>
      </c>
      <c r="AN38">
        <v>0.79223600000000005</v>
      </c>
      <c r="AO38">
        <v>0</v>
      </c>
      <c r="AP38">
        <v>0</v>
      </c>
      <c r="AQ38">
        <v>44.960397</v>
      </c>
      <c r="AR38">
        <v>3.1897869999999999</v>
      </c>
      <c r="AS38">
        <v>4.5344670000000002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1874.693066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328.95653199999998</v>
      </c>
      <c r="L39">
        <v>419.09932099999997</v>
      </c>
      <c r="M39">
        <v>88.605199999999996</v>
      </c>
      <c r="N39">
        <v>56.880685999999997</v>
      </c>
      <c r="O39">
        <v>57.169134</v>
      </c>
      <c r="P39">
        <v>120.953321</v>
      </c>
      <c r="Q39">
        <v>10.507421000000001</v>
      </c>
      <c r="R39">
        <v>40.820801000000003</v>
      </c>
      <c r="S39">
        <v>25.416305000000001</v>
      </c>
      <c r="T39">
        <v>0</v>
      </c>
      <c r="U39">
        <v>332.63066199999997</v>
      </c>
      <c r="V39">
        <v>16.926193999999999</v>
      </c>
      <c r="W39">
        <v>22.343920000000001</v>
      </c>
      <c r="X39">
        <v>139.90077299999999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31.741565000000001</v>
      </c>
      <c r="AF39">
        <v>8.5465490000000006</v>
      </c>
      <c r="AG39">
        <v>0</v>
      </c>
      <c r="AH39">
        <v>0</v>
      </c>
      <c r="AI39">
        <v>0</v>
      </c>
      <c r="AJ39">
        <v>0</v>
      </c>
      <c r="AK39">
        <v>52.553477999999998</v>
      </c>
      <c r="AL39">
        <v>6.7147329999999998</v>
      </c>
      <c r="AM39">
        <v>0</v>
      </c>
      <c r="AN39">
        <v>0.79223600000000005</v>
      </c>
      <c r="AO39">
        <v>0</v>
      </c>
      <c r="AP39">
        <v>0</v>
      </c>
      <c r="AQ39">
        <v>44.960397</v>
      </c>
      <c r="AR39">
        <v>3.1897869999999999</v>
      </c>
      <c r="AS39">
        <v>4.5344670000000002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1827.6899330000001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328.95653199999998</v>
      </c>
      <c r="L40">
        <v>419.09932099999997</v>
      </c>
      <c r="M40">
        <v>88.605199999999996</v>
      </c>
      <c r="N40">
        <v>56.880685999999997</v>
      </c>
      <c r="O40">
        <v>57.169134</v>
      </c>
      <c r="P40">
        <v>120.953321</v>
      </c>
      <c r="Q40">
        <v>10.507421000000001</v>
      </c>
      <c r="R40">
        <v>40.820801000000003</v>
      </c>
      <c r="S40">
        <v>25.416305000000001</v>
      </c>
      <c r="T40">
        <v>0</v>
      </c>
      <c r="U40">
        <v>332.63066199999997</v>
      </c>
      <c r="V40">
        <v>16.926193999999999</v>
      </c>
      <c r="W40">
        <v>22.343920000000001</v>
      </c>
      <c r="X40">
        <v>139.90077299999999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15.870782</v>
      </c>
      <c r="AF40">
        <v>8.5465490000000006</v>
      </c>
      <c r="AG40">
        <v>0</v>
      </c>
      <c r="AH40">
        <v>0</v>
      </c>
      <c r="AI40">
        <v>0</v>
      </c>
      <c r="AJ40">
        <v>0</v>
      </c>
      <c r="AK40">
        <v>52.553477999999998</v>
      </c>
      <c r="AL40">
        <v>1.3429469999999999</v>
      </c>
      <c r="AM40">
        <v>0</v>
      </c>
      <c r="AN40">
        <v>0.79223600000000005</v>
      </c>
      <c r="AO40">
        <v>0</v>
      </c>
      <c r="AP40">
        <v>0</v>
      </c>
      <c r="AQ40">
        <v>29.973597999999999</v>
      </c>
      <c r="AR40">
        <v>4.25305</v>
      </c>
      <c r="AS40">
        <v>4.5344670000000002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1792.5238280000001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328.95653199999998</v>
      </c>
      <c r="L41">
        <v>419.09932099999997</v>
      </c>
      <c r="M41">
        <v>88.605199999999996</v>
      </c>
      <c r="N41">
        <v>56.880685999999997</v>
      </c>
      <c r="O41">
        <v>57.169134</v>
      </c>
      <c r="P41">
        <v>120.953321</v>
      </c>
      <c r="Q41">
        <v>10.507421000000001</v>
      </c>
      <c r="R41">
        <v>40.820801000000003</v>
      </c>
      <c r="S41">
        <v>25.416305000000001</v>
      </c>
      <c r="T41">
        <v>0</v>
      </c>
      <c r="U41">
        <v>332.63066199999997</v>
      </c>
      <c r="V41">
        <v>16.926193999999999</v>
      </c>
      <c r="W41">
        <v>22.343920000000001</v>
      </c>
      <c r="X41">
        <v>139.90077299999999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15.870782</v>
      </c>
      <c r="AF41">
        <v>8.5465490000000006</v>
      </c>
      <c r="AG41">
        <v>0</v>
      </c>
      <c r="AH41">
        <v>0</v>
      </c>
      <c r="AI41">
        <v>0</v>
      </c>
      <c r="AJ41">
        <v>0</v>
      </c>
      <c r="AK41">
        <v>52.553477999999998</v>
      </c>
      <c r="AL41">
        <v>1.3429469999999999</v>
      </c>
      <c r="AM41">
        <v>0</v>
      </c>
      <c r="AN41">
        <v>0.79223600000000005</v>
      </c>
      <c r="AO41">
        <v>0</v>
      </c>
      <c r="AP41">
        <v>0</v>
      </c>
      <c r="AQ41">
        <v>29.973597999999999</v>
      </c>
      <c r="AR41">
        <v>34.024397</v>
      </c>
      <c r="AS41">
        <v>4.5344670000000002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1822.295175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328.95653199999998</v>
      </c>
      <c r="L42">
        <v>419.09932099999997</v>
      </c>
      <c r="M42">
        <v>88.605199999999996</v>
      </c>
      <c r="N42">
        <v>56.880685999999997</v>
      </c>
      <c r="O42">
        <v>57.169134</v>
      </c>
      <c r="P42">
        <v>120.953321</v>
      </c>
      <c r="Q42">
        <v>10.507421000000001</v>
      </c>
      <c r="R42">
        <v>40.820801000000003</v>
      </c>
      <c r="S42">
        <v>25.416305000000001</v>
      </c>
      <c r="T42">
        <v>0</v>
      </c>
      <c r="U42">
        <v>332.63066199999997</v>
      </c>
      <c r="V42">
        <v>16.926193999999999</v>
      </c>
      <c r="W42">
        <v>22.343920000000001</v>
      </c>
      <c r="X42">
        <v>139.90077299999999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15.870782</v>
      </c>
      <c r="AF42">
        <v>8.5465490000000006</v>
      </c>
      <c r="AG42">
        <v>0</v>
      </c>
      <c r="AH42">
        <v>0</v>
      </c>
      <c r="AI42">
        <v>0</v>
      </c>
      <c r="AJ42">
        <v>0</v>
      </c>
      <c r="AK42">
        <v>52.553477999999998</v>
      </c>
      <c r="AL42">
        <v>1.3429469999999999</v>
      </c>
      <c r="AM42">
        <v>0</v>
      </c>
      <c r="AN42">
        <v>0.79223600000000005</v>
      </c>
      <c r="AO42">
        <v>0</v>
      </c>
      <c r="AP42">
        <v>0</v>
      </c>
      <c r="AQ42">
        <v>29.973597999999999</v>
      </c>
      <c r="AR42">
        <v>34.024397</v>
      </c>
      <c r="AS42">
        <v>4.5344670000000002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1822.295175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328.95653199999998</v>
      </c>
      <c r="L43">
        <v>419.09932099999997</v>
      </c>
      <c r="M43">
        <v>88.605199999999996</v>
      </c>
      <c r="N43">
        <v>56.880685999999997</v>
      </c>
      <c r="O43">
        <v>57.169134</v>
      </c>
      <c r="P43">
        <v>120.953321</v>
      </c>
      <c r="Q43">
        <v>10.507421000000001</v>
      </c>
      <c r="R43">
        <v>40.820801000000003</v>
      </c>
      <c r="S43">
        <v>25.416305000000001</v>
      </c>
      <c r="T43">
        <v>0</v>
      </c>
      <c r="U43">
        <v>332.63066199999997</v>
      </c>
      <c r="V43">
        <v>16.926193999999999</v>
      </c>
      <c r="W43">
        <v>22.343920000000001</v>
      </c>
      <c r="X43">
        <v>139.90077299999999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15.870782</v>
      </c>
      <c r="AF43">
        <v>8.5465490000000006</v>
      </c>
      <c r="AG43">
        <v>0</v>
      </c>
      <c r="AH43">
        <v>0</v>
      </c>
      <c r="AI43">
        <v>0</v>
      </c>
      <c r="AJ43">
        <v>0</v>
      </c>
      <c r="AK43">
        <v>52.553477999999998</v>
      </c>
      <c r="AL43">
        <v>1.3429469999999999</v>
      </c>
      <c r="AM43">
        <v>0</v>
      </c>
      <c r="AN43">
        <v>0.79223600000000005</v>
      </c>
      <c r="AO43">
        <v>0</v>
      </c>
      <c r="AP43">
        <v>0</v>
      </c>
      <c r="AQ43">
        <v>26.575780999999999</v>
      </c>
      <c r="AR43">
        <v>4.784681</v>
      </c>
      <c r="AS43">
        <v>5.1822480000000004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1790.3054230000002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328.95653199999998</v>
      </c>
      <c r="L44">
        <v>419.09932099999997</v>
      </c>
      <c r="M44">
        <v>88.605199999999996</v>
      </c>
      <c r="N44">
        <v>56.880685999999997</v>
      </c>
      <c r="O44">
        <v>57.169134</v>
      </c>
      <c r="P44">
        <v>120.953321</v>
      </c>
      <c r="Q44">
        <v>10.507421000000001</v>
      </c>
      <c r="R44">
        <v>40.820801000000003</v>
      </c>
      <c r="S44">
        <v>25.416305000000001</v>
      </c>
      <c r="T44">
        <v>0</v>
      </c>
      <c r="U44">
        <v>332.63066199999997</v>
      </c>
      <c r="V44">
        <v>16.926193999999999</v>
      </c>
      <c r="W44">
        <v>22.343920000000001</v>
      </c>
      <c r="X44">
        <v>139.90077299999999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8.5465490000000006</v>
      </c>
      <c r="AG44">
        <v>0</v>
      </c>
      <c r="AH44">
        <v>0</v>
      </c>
      <c r="AI44">
        <v>0</v>
      </c>
      <c r="AJ44">
        <v>0</v>
      </c>
      <c r="AK44">
        <v>52.553477999999998</v>
      </c>
      <c r="AL44">
        <v>1.3429469999999999</v>
      </c>
      <c r="AM44">
        <v>0</v>
      </c>
      <c r="AN44">
        <v>0.79223600000000005</v>
      </c>
      <c r="AO44">
        <v>0</v>
      </c>
      <c r="AP44">
        <v>0</v>
      </c>
      <c r="AQ44">
        <v>14.986799</v>
      </c>
      <c r="AR44">
        <v>3.1897869999999999</v>
      </c>
      <c r="AS44">
        <v>16.064969999999999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1772.1334870000001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328.95653199999998</v>
      </c>
      <c r="L45">
        <v>419.09932099999997</v>
      </c>
      <c r="M45">
        <v>88.605199999999996</v>
      </c>
      <c r="N45">
        <v>56.880685999999997</v>
      </c>
      <c r="O45">
        <v>57.169134</v>
      </c>
      <c r="P45">
        <v>120.953321</v>
      </c>
      <c r="Q45">
        <v>10.507421000000001</v>
      </c>
      <c r="R45">
        <v>40.820801000000003</v>
      </c>
      <c r="S45">
        <v>25.416305000000001</v>
      </c>
      <c r="T45">
        <v>0</v>
      </c>
      <c r="U45">
        <v>332.63066199999997</v>
      </c>
      <c r="V45">
        <v>16.926193999999999</v>
      </c>
      <c r="W45">
        <v>22.343920000000001</v>
      </c>
      <c r="X45">
        <v>139.90077299999999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8.5465490000000006</v>
      </c>
      <c r="AG45">
        <v>0</v>
      </c>
      <c r="AH45">
        <v>0</v>
      </c>
      <c r="AI45">
        <v>0</v>
      </c>
      <c r="AJ45">
        <v>0</v>
      </c>
      <c r="AK45">
        <v>52.553477999999998</v>
      </c>
      <c r="AL45">
        <v>1.3429469999999999</v>
      </c>
      <c r="AM45">
        <v>0</v>
      </c>
      <c r="AN45">
        <v>0.79223600000000005</v>
      </c>
      <c r="AO45">
        <v>0</v>
      </c>
      <c r="AP45">
        <v>0</v>
      </c>
      <c r="AQ45">
        <v>12.135059999999999</v>
      </c>
      <c r="AR45">
        <v>3.1897869999999999</v>
      </c>
      <c r="AS45">
        <v>16.064969999999999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1769.2817480000001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328.95653199999998</v>
      </c>
      <c r="L46">
        <v>419.09932099999997</v>
      </c>
      <c r="M46">
        <v>88.605199999999996</v>
      </c>
      <c r="N46">
        <v>56.880685999999997</v>
      </c>
      <c r="O46">
        <v>57.169134</v>
      </c>
      <c r="P46">
        <v>120.953321</v>
      </c>
      <c r="Q46">
        <v>10.507421000000001</v>
      </c>
      <c r="R46">
        <v>40.820801000000003</v>
      </c>
      <c r="S46">
        <v>25.416305000000001</v>
      </c>
      <c r="T46">
        <v>0</v>
      </c>
      <c r="U46">
        <v>332.63066199999997</v>
      </c>
      <c r="V46">
        <v>16.926193999999999</v>
      </c>
      <c r="W46">
        <v>22.343920000000001</v>
      </c>
      <c r="X46">
        <v>139.90077299999999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8.5465490000000006</v>
      </c>
      <c r="AG46">
        <v>0</v>
      </c>
      <c r="AH46">
        <v>0</v>
      </c>
      <c r="AI46">
        <v>0</v>
      </c>
      <c r="AJ46">
        <v>0</v>
      </c>
      <c r="AK46">
        <v>52.553477999999998</v>
      </c>
      <c r="AL46">
        <v>1.3429469999999999</v>
      </c>
      <c r="AM46">
        <v>0</v>
      </c>
      <c r="AN46">
        <v>0.79223600000000005</v>
      </c>
      <c r="AO46">
        <v>0</v>
      </c>
      <c r="AP46">
        <v>0</v>
      </c>
      <c r="AQ46">
        <v>0</v>
      </c>
      <c r="AR46">
        <v>3.1897869999999999</v>
      </c>
      <c r="AS46">
        <v>16.064969999999999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1757.146688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328.95653199999998</v>
      </c>
      <c r="L47">
        <v>419.09932099999997</v>
      </c>
      <c r="M47">
        <v>88.605199999999996</v>
      </c>
      <c r="N47">
        <v>56.880685999999997</v>
      </c>
      <c r="O47">
        <v>57.169134</v>
      </c>
      <c r="P47">
        <v>120.953321</v>
      </c>
      <c r="Q47">
        <v>10.507421000000001</v>
      </c>
      <c r="R47">
        <v>40.820801000000003</v>
      </c>
      <c r="S47">
        <v>25.416305000000001</v>
      </c>
      <c r="T47">
        <v>0</v>
      </c>
      <c r="U47">
        <v>332.63066199999997</v>
      </c>
      <c r="V47">
        <v>16.926193999999999</v>
      </c>
      <c r="W47">
        <v>22.677537999999998</v>
      </c>
      <c r="X47">
        <v>139.90077299999999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8.5465490000000006</v>
      </c>
      <c r="AG47">
        <v>0</v>
      </c>
      <c r="AH47">
        <v>0</v>
      </c>
      <c r="AI47">
        <v>0</v>
      </c>
      <c r="AJ47">
        <v>0</v>
      </c>
      <c r="AK47">
        <v>52.553477999999998</v>
      </c>
      <c r="AL47">
        <v>1.3429469999999999</v>
      </c>
      <c r="AM47">
        <v>0</v>
      </c>
      <c r="AN47">
        <v>0.79223600000000005</v>
      </c>
      <c r="AO47">
        <v>0</v>
      </c>
      <c r="AP47">
        <v>0</v>
      </c>
      <c r="AQ47">
        <v>0</v>
      </c>
      <c r="AR47">
        <v>3.1897869999999999</v>
      </c>
      <c r="AS47">
        <v>16.064969999999999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1757.4803059999999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328.95653199999998</v>
      </c>
      <c r="L48">
        <v>419.09932099999997</v>
      </c>
      <c r="M48">
        <v>88.605199999999996</v>
      </c>
      <c r="N48">
        <v>56.880685999999997</v>
      </c>
      <c r="O48">
        <v>57.169134</v>
      </c>
      <c r="P48">
        <v>120.953321</v>
      </c>
      <c r="Q48">
        <v>10.507421000000001</v>
      </c>
      <c r="R48">
        <v>40.820801000000003</v>
      </c>
      <c r="S48">
        <v>25.416305000000001</v>
      </c>
      <c r="T48">
        <v>0</v>
      </c>
      <c r="U48">
        <v>332.63066199999997</v>
      </c>
      <c r="V48">
        <v>16.926193999999999</v>
      </c>
      <c r="W48">
        <v>22.677537999999998</v>
      </c>
      <c r="X48">
        <v>139.90077299999999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8.5465490000000006</v>
      </c>
      <c r="AG48">
        <v>0</v>
      </c>
      <c r="AH48">
        <v>0</v>
      </c>
      <c r="AI48">
        <v>0</v>
      </c>
      <c r="AJ48">
        <v>0</v>
      </c>
      <c r="AK48">
        <v>52.553477999999998</v>
      </c>
      <c r="AL48">
        <v>1.3429469999999999</v>
      </c>
      <c r="AM48">
        <v>0</v>
      </c>
      <c r="AN48">
        <v>0.79223600000000005</v>
      </c>
      <c r="AO48">
        <v>0</v>
      </c>
      <c r="AP48">
        <v>0</v>
      </c>
      <c r="AQ48">
        <v>0</v>
      </c>
      <c r="AR48">
        <v>3.1897869999999999</v>
      </c>
      <c r="AS48">
        <v>16.064969999999999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1757.4803059999999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328.95653199999998</v>
      </c>
      <c r="L49">
        <v>419.09932099999997</v>
      </c>
      <c r="M49">
        <v>88.605199999999996</v>
      </c>
      <c r="N49">
        <v>56.880685999999997</v>
      </c>
      <c r="O49">
        <v>57.169134</v>
      </c>
      <c r="P49">
        <v>120.953321</v>
      </c>
      <c r="Q49">
        <v>10.507421000000001</v>
      </c>
      <c r="R49">
        <v>40.820801000000003</v>
      </c>
      <c r="S49">
        <v>25.416305000000001</v>
      </c>
      <c r="T49">
        <v>0</v>
      </c>
      <c r="U49">
        <v>332.63066199999997</v>
      </c>
      <c r="V49">
        <v>16.926193999999999</v>
      </c>
      <c r="W49">
        <v>25.085287999999998</v>
      </c>
      <c r="X49">
        <v>139.90077299999999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8.5465490000000006</v>
      </c>
      <c r="AG49">
        <v>0</v>
      </c>
      <c r="AH49">
        <v>0</v>
      </c>
      <c r="AI49">
        <v>0</v>
      </c>
      <c r="AJ49">
        <v>0</v>
      </c>
      <c r="AK49">
        <v>52.553477999999998</v>
      </c>
      <c r="AL49">
        <v>1.3429469999999999</v>
      </c>
      <c r="AM49">
        <v>0</v>
      </c>
      <c r="AN49">
        <v>0.79223600000000005</v>
      </c>
      <c r="AO49">
        <v>0</v>
      </c>
      <c r="AP49">
        <v>0</v>
      </c>
      <c r="AQ49">
        <v>0</v>
      </c>
      <c r="AR49">
        <v>3.1897869999999999</v>
      </c>
      <c r="AS49">
        <v>16.064969999999999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1759.888056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328.95653199999998</v>
      </c>
      <c r="L50">
        <v>419.09932099999997</v>
      </c>
      <c r="M50">
        <v>88.605199999999996</v>
      </c>
      <c r="N50">
        <v>56.880685999999997</v>
      </c>
      <c r="O50">
        <v>57.169134</v>
      </c>
      <c r="P50">
        <v>120.953321</v>
      </c>
      <c r="Q50">
        <v>10.507421000000001</v>
      </c>
      <c r="R50">
        <v>40.820801000000003</v>
      </c>
      <c r="S50">
        <v>25.416305000000001</v>
      </c>
      <c r="T50">
        <v>0</v>
      </c>
      <c r="U50">
        <v>332.63066199999997</v>
      </c>
      <c r="V50">
        <v>16.926193999999999</v>
      </c>
      <c r="W50">
        <v>25.181598000000001</v>
      </c>
      <c r="X50">
        <v>139.90077299999999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8.5465490000000006</v>
      </c>
      <c r="AG50">
        <v>0</v>
      </c>
      <c r="AH50">
        <v>0</v>
      </c>
      <c r="AI50">
        <v>0</v>
      </c>
      <c r="AJ50">
        <v>0</v>
      </c>
      <c r="AK50">
        <v>52.553477999999998</v>
      </c>
      <c r="AL50">
        <v>1.3429469999999999</v>
      </c>
      <c r="AM50">
        <v>0</v>
      </c>
      <c r="AN50">
        <v>0.79223600000000005</v>
      </c>
      <c r="AO50">
        <v>0</v>
      </c>
      <c r="AP50">
        <v>0</v>
      </c>
      <c r="AQ50">
        <v>0</v>
      </c>
      <c r="AR50">
        <v>3.1897869999999999</v>
      </c>
      <c r="AS50">
        <v>4.7935800000000004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1748.712976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328.95653199999998</v>
      </c>
      <c r="L51">
        <v>415.565515</v>
      </c>
      <c r="M51">
        <v>88.605199999999996</v>
      </c>
      <c r="N51">
        <v>56.880685999999997</v>
      </c>
      <c r="O51">
        <v>57.169134</v>
      </c>
      <c r="P51">
        <v>120.953321</v>
      </c>
      <c r="Q51">
        <v>10.507421000000001</v>
      </c>
      <c r="R51">
        <v>40.820801000000003</v>
      </c>
      <c r="S51">
        <v>25.416305000000001</v>
      </c>
      <c r="T51">
        <v>0</v>
      </c>
      <c r="U51">
        <v>332.63066199999997</v>
      </c>
      <c r="V51">
        <v>16.926193999999999</v>
      </c>
      <c r="W51">
        <v>25.181598000000001</v>
      </c>
      <c r="X51">
        <v>139.90077299999999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8.5465490000000006</v>
      </c>
      <c r="AG51">
        <v>0</v>
      </c>
      <c r="AH51">
        <v>0</v>
      </c>
      <c r="AI51">
        <v>0</v>
      </c>
      <c r="AJ51">
        <v>0</v>
      </c>
      <c r="AK51">
        <v>52.553477999999998</v>
      </c>
      <c r="AL51">
        <v>1.3429469999999999</v>
      </c>
      <c r="AM51">
        <v>0</v>
      </c>
      <c r="AN51">
        <v>0.79223600000000005</v>
      </c>
      <c r="AO51">
        <v>0</v>
      </c>
      <c r="AP51">
        <v>0</v>
      </c>
      <c r="AQ51">
        <v>0</v>
      </c>
      <c r="AR51">
        <v>3.1897869999999999</v>
      </c>
      <c r="AS51">
        <v>4.7935800000000004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1745.1791699999999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328.95653199999998</v>
      </c>
      <c r="L52">
        <v>415.565515</v>
      </c>
      <c r="M52">
        <v>88.605199999999996</v>
      </c>
      <c r="N52">
        <v>56.880685999999997</v>
      </c>
      <c r="O52">
        <v>57.169134</v>
      </c>
      <c r="P52">
        <v>120.953321</v>
      </c>
      <c r="Q52">
        <v>10.507421000000001</v>
      </c>
      <c r="R52">
        <v>40.820801000000003</v>
      </c>
      <c r="S52">
        <v>25.416305000000001</v>
      </c>
      <c r="T52">
        <v>0</v>
      </c>
      <c r="U52">
        <v>332.63066199999997</v>
      </c>
      <c r="V52">
        <v>16.926193999999999</v>
      </c>
      <c r="W52">
        <v>25.181598000000001</v>
      </c>
      <c r="X52">
        <v>139.90077299999999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8.5465490000000006</v>
      </c>
      <c r="AG52">
        <v>0</v>
      </c>
      <c r="AH52">
        <v>0</v>
      </c>
      <c r="AI52">
        <v>0</v>
      </c>
      <c r="AJ52">
        <v>0</v>
      </c>
      <c r="AK52">
        <v>52.553477999999998</v>
      </c>
      <c r="AL52">
        <v>1.3429469999999999</v>
      </c>
      <c r="AM52">
        <v>0</v>
      </c>
      <c r="AN52">
        <v>0.79223600000000005</v>
      </c>
      <c r="AO52">
        <v>0</v>
      </c>
      <c r="AP52">
        <v>0</v>
      </c>
      <c r="AQ52">
        <v>0</v>
      </c>
      <c r="AR52">
        <v>3.1897869999999999</v>
      </c>
      <c r="AS52">
        <v>4.7935800000000004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1745.1791699999999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328.95653199999998</v>
      </c>
      <c r="L53">
        <v>415.565515</v>
      </c>
      <c r="M53">
        <v>88.605199999999996</v>
      </c>
      <c r="N53">
        <v>56.880685999999997</v>
      </c>
      <c r="O53">
        <v>57.169134</v>
      </c>
      <c r="P53">
        <v>120.953321</v>
      </c>
      <c r="Q53">
        <v>10.507421000000001</v>
      </c>
      <c r="R53">
        <v>40.820801000000003</v>
      </c>
      <c r="S53">
        <v>25.416305000000001</v>
      </c>
      <c r="T53">
        <v>0</v>
      </c>
      <c r="U53">
        <v>332.63066199999997</v>
      </c>
      <c r="V53">
        <v>16.926193999999999</v>
      </c>
      <c r="W53">
        <v>25.181598000000001</v>
      </c>
      <c r="X53">
        <v>139.90077299999999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8.5465490000000006</v>
      </c>
      <c r="AG53">
        <v>0</v>
      </c>
      <c r="AH53">
        <v>0</v>
      </c>
      <c r="AI53">
        <v>0</v>
      </c>
      <c r="AJ53">
        <v>0</v>
      </c>
      <c r="AK53">
        <v>52.553477999999998</v>
      </c>
      <c r="AL53">
        <v>1.3429469999999999</v>
      </c>
      <c r="AM53">
        <v>0</v>
      </c>
      <c r="AN53">
        <v>0.79223600000000005</v>
      </c>
      <c r="AO53">
        <v>0</v>
      </c>
      <c r="AP53">
        <v>6.1686560000000004</v>
      </c>
      <c r="AQ53">
        <v>0</v>
      </c>
      <c r="AR53">
        <v>3.1897869999999999</v>
      </c>
      <c r="AS53">
        <v>4.7935800000000004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1751.3478259999999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326.37600200000003</v>
      </c>
      <c r="L54">
        <v>384.74631499999998</v>
      </c>
      <c r="M54">
        <v>88.605199999999996</v>
      </c>
      <c r="N54">
        <v>56.880685999999997</v>
      </c>
      <c r="O54">
        <v>57.169134</v>
      </c>
      <c r="P54">
        <v>120.953321</v>
      </c>
      <c r="Q54">
        <v>9.2099329999999995</v>
      </c>
      <c r="R54">
        <v>40.820801000000003</v>
      </c>
      <c r="S54">
        <v>19.544765999999999</v>
      </c>
      <c r="T54">
        <v>0</v>
      </c>
      <c r="U54">
        <v>332.63066199999997</v>
      </c>
      <c r="V54">
        <v>16.926193999999999</v>
      </c>
      <c r="W54">
        <v>25.181598000000001</v>
      </c>
      <c r="X54">
        <v>139.90077299999999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8.5465490000000006</v>
      </c>
      <c r="AG54">
        <v>0</v>
      </c>
      <c r="AH54">
        <v>0</v>
      </c>
      <c r="AI54">
        <v>0</v>
      </c>
      <c r="AJ54">
        <v>0</v>
      </c>
      <c r="AK54">
        <v>52.553477999999998</v>
      </c>
      <c r="AL54">
        <v>1.3429469999999999</v>
      </c>
      <c r="AM54">
        <v>0</v>
      </c>
      <c r="AN54">
        <v>0.79223600000000005</v>
      </c>
      <c r="AO54">
        <v>0</v>
      </c>
      <c r="AP54">
        <v>6.1686560000000004</v>
      </c>
      <c r="AQ54">
        <v>0</v>
      </c>
      <c r="AR54">
        <v>3.1897869999999999</v>
      </c>
      <c r="AS54">
        <v>4.7935800000000004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1710.7790690000002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326.37600200000003</v>
      </c>
      <c r="L55">
        <v>317.32931500000001</v>
      </c>
      <c r="M55">
        <v>88.605199999999996</v>
      </c>
      <c r="N55">
        <v>56.880685999999997</v>
      </c>
      <c r="O55">
        <v>57.169134</v>
      </c>
      <c r="P55">
        <v>120.953321</v>
      </c>
      <c r="Q55">
        <v>9.2099329999999995</v>
      </c>
      <c r="R55">
        <v>40.820801000000003</v>
      </c>
      <c r="S55">
        <v>19.544765999999999</v>
      </c>
      <c r="T55">
        <v>0</v>
      </c>
      <c r="U55">
        <v>332.63066199999997</v>
      </c>
      <c r="V55">
        <v>16.926193999999999</v>
      </c>
      <c r="W55">
        <v>30.0884</v>
      </c>
      <c r="X55">
        <v>139.90077299999999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8.5465490000000006</v>
      </c>
      <c r="AG55">
        <v>0</v>
      </c>
      <c r="AH55">
        <v>0</v>
      </c>
      <c r="AI55">
        <v>0</v>
      </c>
      <c r="AJ55">
        <v>0</v>
      </c>
      <c r="AK55">
        <v>52.553477999999998</v>
      </c>
      <c r="AL55">
        <v>6.7147329999999998</v>
      </c>
      <c r="AM55">
        <v>0</v>
      </c>
      <c r="AN55">
        <v>0.79223600000000005</v>
      </c>
      <c r="AO55">
        <v>0</v>
      </c>
      <c r="AP55">
        <v>6.1686560000000004</v>
      </c>
      <c r="AQ55">
        <v>0</v>
      </c>
      <c r="AR55">
        <v>3.1897869999999999</v>
      </c>
      <c r="AS55">
        <v>4.7935800000000004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1653.6406570000001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326.37600200000003</v>
      </c>
      <c r="L56">
        <v>269.17431499999998</v>
      </c>
      <c r="M56">
        <v>88.605199999999996</v>
      </c>
      <c r="N56">
        <v>56.880685999999997</v>
      </c>
      <c r="O56">
        <v>57.169134</v>
      </c>
      <c r="P56">
        <v>120.953321</v>
      </c>
      <c r="Q56">
        <v>9.2099329999999995</v>
      </c>
      <c r="R56">
        <v>40.820801000000003</v>
      </c>
      <c r="S56">
        <v>19.544765999999999</v>
      </c>
      <c r="T56">
        <v>0</v>
      </c>
      <c r="U56">
        <v>332.63066199999997</v>
      </c>
      <c r="V56">
        <v>16.926193999999999</v>
      </c>
      <c r="W56">
        <v>30.0884</v>
      </c>
      <c r="X56">
        <v>139.90077299999999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8.5465490000000006</v>
      </c>
      <c r="AG56">
        <v>0</v>
      </c>
      <c r="AH56">
        <v>0</v>
      </c>
      <c r="AI56">
        <v>0</v>
      </c>
      <c r="AJ56">
        <v>0</v>
      </c>
      <c r="AK56">
        <v>52.553477999999998</v>
      </c>
      <c r="AL56">
        <v>53.717866000000001</v>
      </c>
      <c r="AM56">
        <v>0</v>
      </c>
      <c r="AN56">
        <v>0.79223600000000005</v>
      </c>
      <c r="AO56">
        <v>0</v>
      </c>
      <c r="AP56">
        <v>6.1686560000000004</v>
      </c>
      <c r="AQ56">
        <v>0</v>
      </c>
      <c r="AR56">
        <v>3.1897869999999999</v>
      </c>
      <c r="AS56">
        <v>4.7935800000000004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1652.4887899999999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287.77794</v>
      </c>
      <c r="L57">
        <v>240.77500000000001</v>
      </c>
      <c r="M57">
        <v>88.605199999999996</v>
      </c>
      <c r="N57">
        <v>56.880685999999997</v>
      </c>
      <c r="O57">
        <v>57.169134</v>
      </c>
      <c r="P57">
        <v>120.953321</v>
      </c>
      <c r="Q57">
        <v>7.873481</v>
      </c>
      <c r="R57">
        <v>40.820801000000003</v>
      </c>
      <c r="S57">
        <v>25.417085</v>
      </c>
      <c r="T57">
        <v>0</v>
      </c>
      <c r="U57">
        <v>332.63066199999997</v>
      </c>
      <c r="V57">
        <v>17.470956000000001</v>
      </c>
      <c r="W57">
        <v>30.0884</v>
      </c>
      <c r="X57">
        <v>139.90077299999999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8.5465490000000006</v>
      </c>
      <c r="AG57">
        <v>0</v>
      </c>
      <c r="AH57">
        <v>0</v>
      </c>
      <c r="AI57">
        <v>0</v>
      </c>
      <c r="AJ57">
        <v>0</v>
      </c>
      <c r="AK57">
        <v>52.553477999999998</v>
      </c>
      <c r="AL57">
        <v>53.717866000000001</v>
      </c>
      <c r="AM57">
        <v>0</v>
      </c>
      <c r="AN57">
        <v>0.79223600000000005</v>
      </c>
      <c r="AO57">
        <v>0</v>
      </c>
      <c r="AP57">
        <v>0</v>
      </c>
      <c r="AQ57">
        <v>0</v>
      </c>
      <c r="AR57">
        <v>34.024397</v>
      </c>
      <c r="AS57">
        <v>4.7935800000000004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1615.2379959999998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287.77794</v>
      </c>
      <c r="L58">
        <v>240.77500000000001</v>
      </c>
      <c r="M58">
        <v>88.605199999999996</v>
      </c>
      <c r="N58">
        <v>56.880685999999997</v>
      </c>
      <c r="O58">
        <v>57.169134</v>
      </c>
      <c r="P58">
        <v>120.953321</v>
      </c>
      <c r="Q58">
        <v>7.5041859999999998</v>
      </c>
      <c r="R58">
        <v>40.820801000000003</v>
      </c>
      <c r="S58">
        <v>25.417085</v>
      </c>
      <c r="T58">
        <v>0</v>
      </c>
      <c r="U58">
        <v>332.63066199999997</v>
      </c>
      <c r="V58">
        <v>17.470956000000001</v>
      </c>
      <c r="W58">
        <v>30.0884</v>
      </c>
      <c r="X58">
        <v>139.90077299999999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8.5465490000000006</v>
      </c>
      <c r="AG58">
        <v>0</v>
      </c>
      <c r="AH58">
        <v>0</v>
      </c>
      <c r="AI58">
        <v>0</v>
      </c>
      <c r="AJ58">
        <v>0</v>
      </c>
      <c r="AK58">
        <v>52.553477999999998</v>
      </c>
      <c r="AL58">
        <v>6.7147329999999998</v>
      </c>
      <c r="AM58">
        <v>0</v>
      </c>
      <c r="AN58">
        <v>0.79223600000000005</v>
      </c>
      <c r="AO58">
        <v>0</v>
      </c>
      <c r="AP58">
        <v>0</v>
      </c>
      <c r="AQ58">
        <v>0</v>
      </c>
      <c r="AR58">
        <v>34.024397</v>
      </c>
      <c r="AS58">
        <v>4.7935800000000004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1567.8655679999999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287.77794</v>
      </c>
      <c r="L59">
        <v>278.80531500000001</v>
      </c>
      <c r="M59">
        <v>88.605199999999996</v>
      </c>
      <c r="N59">
        <v>56.880685999999997</v>
      </c>
      <c r="O59">
        <v>57.169134</v>
      </c>
      <c r="P59">
        <v>120.953321</v>
      </c>
      <c r="Q59">
        <v>7.5041859999999998</v>
      </c>
      <c r="R59">
        <v>40.820801000000003</v>
      </c>
      <c r="S59">
        <v>25.417085</v>
      </c>
      <c r="T59">
        <v>0</v>
      </c>
      <c r="U59">
        <v>332.63066199999997</v>
      </c>
      <c r="V59">
        <v>17.470956000000001</v>
      </c>
      <c r="W59">
        <v>30.0884</v>
      </c>
      <c r="X59">
        <v>139.90077299999999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8.5465490000000006</v>
      </c>
      <c r="AG59">
        <v>0</v>
      </c>
      <c r="AH59">
        <v>0</v>
      </c>
      <c r="AI59">
        <v>0</v>
      </c>
      <c r="AJ59">
        <v>0</v>
      </c>
      <c r="AK59">
        <v>52.553477999999998</v>
      </c>
      <c r="AL59">
        <v>1.3429469999999999</v>
      </c>
      <c r="AM59">
        <v>0</v>
      </c>
      <c r="AN59">
        <v>0.79223600000000005</v>
      </c>
      <c r="AO59">
        <v>0</v>
      </c>
      <c r="AP59">
        <v>0</v>
      </c>
      <c r="AQ59">
        <v>0</v>
      </c>
      <c r="AR59">
        <v>4.25305</v>
      </c>
      <c r="AS59">
        <v>4.7935800000000004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1570.7527500000001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287.77794</v>
      </c>
      <c r="L60">
        <v>278.80531500000001</v>
      </c>
      <c r="M60">
        <v>88.605199999999996</v>
      </c>
      <c r="N60">
        <v>56.880685999999997</v>
      </c>
      <c r="O60">
        <v>57.169134</v>
      </c>
      <c r="P60">
        <v>120.953321</v>
      </c>
      <c r="Q60">
        <v>7.5041859999999998</v>
      </c>
      <c r="R60">
        <v>40.820801000000003</v>
      </c>
      <c r="S60">
        <v>25.417085</v>
      </c>
      <c r="T60">
        <v>0</v>
      </c>
      <c r="U60">
        <v>332.63066199999997</v>
      </c>
      <c r="V60">
        <v>17.470956000000001</v>
      </c>
      <c r="W60">
        <v>30.0884</v>
      </c>
      <c r="X60">
        <v>139.90077299999999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8.5465490000000006</v>
      </c>
      <c r="AG60">
        <v>0</v>
      </c>
      <c r="AH60">
        <v>0</v>
      </c>
      <c r="AI60">
        <v>0</v>
      </c>
      <c r="AJ60">
        <v>0</v>
      </c>
      <c r="AK60">
        <v>52.553477999999998</v>
      </c>
      <c r="AL60">
        <v>1.3429469999999999</v>
      </c>
      <c r="AM60">
        <v>0</v>
      </c>
      <c r="AN60">
        <v>0.79223600000000005</v>
      </c>
      <c r="AO60">
        <v>0</v>
      </c>
      <c r="AP60">
        <v>0</v>
      </c>
      <c r="AQ60">
        <v>0</v>
      </c>
      <c r="AR60">
        <v>4.25305</v>
      </c>
      <c r="AS60">
        <v>4.7935800000000004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1570.7527500000001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287.77794</v>
      </c>
      <c r="L61">
        <v>278.80531500000001</v>
      </c>
      <c r="M61">
        <v>88.605199999999996</v>
      </c>
      <c r="N61">
        <v>56.880685999999997</v>
      </c>
      <c r="O61">
        <v>57.169134</v>
      </c>
      <c r="P61">
        <v>120.953321</v>
      </c>
      <c r="Q61">
        <v>7.5041859999999998</v>
      </c>
      <c r="R61">
        <v>40.820801000000003</v>
      </c>
      <c r="S61">
        <v>25.417085</v>
      </c>
      <c r="T61">
        <v>0</v>
      </c>
      <c r="U61">
        <v>332.63066199999997</v>
      </c>
      <c r="V61">
        <v>17.470956000000001</v>
      </c>
      <c r="W61">
        <v>30.0884</v>
      </c>
      <c r="X61">
        <v>139.90077299999999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8.5465490000000006</v>
      </c>
      <c r="AG61">
        <v>0</v>
      </c>
      <c r="AH61">
        <v>0</v>
      </c>
      <c r="AI61">
        <v>0</v>
      </c>
      <c r="AJ61">
        <v>0</v>
      </c>
      <c r="AK61">
        <v>52.553477999999998</v>
      </c>
      <c r="AL61">
        <v>1.3429469999999999</v>
      </c>
      <c r="AM61">
        <v>0</v>
      </c>
      <c r="AN61">
        <v>0.79223600000000005</v>
      </c>
      <c r="AO61">
        <v>0</v>
      </c>
      <c r="AP61">
        <v>0</v>
      </c>
      <c r="AQ61">
        <v>0</v>
      </c>
      <c r="AR61">
        <v>4.25305</v>
      </c>
      <c r="AS61">
        <v>4.7935800000000004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1570.7527500000001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287.77794</v>
      </c>
      <c r="L62">
        <v>278.80531500000001</v>
      </c>
      <c r="M62">
        <v>88.605199999999996</v>
      </c>
      <c r="N62">
        <v>56.880685999999997</v>
      </c>
      <c r="O62">
        <v>57.169134</v>
      </c>
      <c r="P62">
        <v>120.953321</v>
      </c>
      <c r="Q62">
        <v>7.5041859999999998</v>
      </c>
      <c r="R62">
        <v>40.820801000000003</v>
      </c>
      <c r="S62">
        <v>25.417085</v>
      </c>
      <c r="T62">
        <v>0</v>
      </c>
      <c r="U62">
        <v>332.63066199999997</v>
      </c>
      <c r="V62">
        <v>17.470956000000001</v>
      </c>
      <c r="W62">
        <v>30.0884</v>
      </c>
      <c r="X62">
        <v>139.90077299999999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8.5465490000000006</v>
      </c>
      <c r="AG62">
        <v>0</v>
      </c>
      <c r="AH62">
        <v>0</v>
      </c>
      <c r="AI62">
        <v>0</v>
      </c>
      <c r="AJ62">
        <v>0</v>
      </c>
      <c r="AK62">
        <v>52.553477999999998</v>
      </c>
      <c r="AL62">
        <v>1.3429469999999999</v>
      </c>
      <c r="AM62">
        <v>0</v>
      </c>
      <c r="AN62">
        <v>0.79223600000000005</v>
      </c>
      <c r="AO62">
        <v>0</v>
      </c>
      <c r="AP62">
        <v>0</v>
      </c>
      <c r="AQ62">
        <v>0</v>
      </c>
      <c r="AR62">
        <v>4.25305</v>
      </c>
      <c r="AS62">
        <v>4.7935800000000004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1570.7527500000001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287.77794</v>
      </c>
      <c r="L63">
        <v>278.80531500000001</v>
      </c>
      <c r="M63">
        <v>88.605199999999996</v>
      </c>
      <c r="N63">
        <v>56.880685999999997</v>
      </c>
      <c r="O63">
        <v>57.169134</v>
      </c>
      <c r="P63">
        <v>120.953321</v>
      </c>
      <c r="Q63">
        <v>7.5041859999999998</v>
      </c>
      <c r="R63">
        <v>40.820801000000003</v>
      </c>
      <c r="S63">
        <v>25.417085</v>
      </c>
      <c r="T63">
        <v>0</v>
      </c>
      <c r="U63">
        <v>332.63066199999997</v>
      </c>
      <c r="V63">
        <v>17.470956000000001</v>
      </c>
      <c r="W63">
        <v>30.0884</v>
      </c>
      <c r="X63">
        <v>139.90077299999999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8.5465490000000006</v>
      </c>
      <c r="AG63">
        <v>0</v>
      </c>
      <c r="AH63">
        <v>0</v>
      </c>
      <c r="AI63">
        <v>0</v>
      </c>
      <c r="AJ63">
        <v>0</v>
      </c>
      <c r="AK63">
        <v>52.553477999999998</v>
      </c>
      <c r="AL63">
        <v>1.3429469999999999</v>
      </c>
      <c r="AM63">
        <v>0</v>
      </c>
      <c r="AN63">
        <v>0.79223600000000005</v>
      </c>
      <c r="AO63">
        <v>0</v>
      </c>
      <c r="AP63">
        <v>0</v>
      </c>
      <c r="AQ63">
        <v>14.986799</v>
      </c>
      <c r="AR63">
        <v>4.25305</v>
      </c>
      <c r="AS63">
        <v>4.7935800000000004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1585.7395490000001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287.77794</v>
      </c>
      <c r="L64">
        <v>278.80531500000001</v>
      </c>
      <c r="M64">
        <v>88.605199999999996</v>
      </c>
      <c r="N64">
        <v>56.880685999999997</v>
      </c>
      <c r="O64">
        <v>57.169134</v>
      </c>
      <c r="P64">
        <v>120.953321</v>
      </c>
      <c r="Q64">
        <v>7.5041859999999998</v>
      </c>
      <c r="R64">
        <v>40.820801000000003</v>
      </c>
      <c r="S64">
        <v>25.417085</v>
      </c>
      <c r="T64">
        <v>0</v>
      </c>
      <c r="U64">
        <v>332.63066199999997</v>
      </c>
      <c r="V64">
        <v>17.470956000000001</v>
      </c>
      <c r="W64">
        <v>30.0884</v>
      </c>
      <c r="X64">
        <v>139.90077299999999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8.5465490000000006</v>
      </c>
      <c r="AG64">
        <v>0</v>
      </c>
      <c r="AH64">
        <v>0</v>
      </c>
      <c r="AI64">
        <v>0</v>
      </c>
      <c r="AJ64">
        <v>0</v>
      </c>
      <c r="AK64">
        <v>52.553477999999998</v>
      </c>
      <c r="AL64">
        <v>1.3429469999999999</v>
      </c>
      <c r="AM64">
        <v>0</v>
      </c>
      <c r="AN64">
        <v>0.79223600000000005</v>
      </c>
      <c r="AO64">
        <v>0</v>
      </c>
      <c r="AP64">
        <v>0</v>
      </c>
      <c r="AQ64">
        <v>14.986799</v>
      </c>
      <c r="AR64">
        <v>4.25305</v>
      </c>
      <c r="AS64">
        <v>4.7935800000000004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1585.7395490000001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287.77794</v>
      </c>
      <c r="L65">
        <v>351.03781500000002</v>
      </c>
      <c r="M65">
        <v>88.605199999999996</v>
      </c>
      <c r="N65">
        <v>56.880685999999997</v>
      </c>
      <c r="O65">
        <v>57.169134</v>
      </c>
      <c r="P65">
        <v>120.953321</v>
      </c>
      <c r="Q65">
        <v>7.5041859999999998</v>
      </c>
      <c r="R65">
        <v>40.820801000000003</v>
      </c>
      <c r="S65">
        <v>25.417085</v>
      </c>
      <c r="T65">
        <v>0</v>
      </c>
      <c r="U65">
        <v>332.63066199999997</v>
      </c>
      <c r="V65">
        <v>17.470956000000001</v>
      </c>
      <c r="W65">
        <v>30.0884</v>
      </c>
      <c r="X65">
        <v>139.90077299999999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8.5465490000000006</v>
      </c>
      <c r="AG65">
        <v>0</v>
      </c>
      <c r="AH65">
        <v>0</v>
      </c>
      <c r="AI65">
        <v>0</v>
      </c>
      <c r="AJ65">
        <v>0</v>
      </c>
      <c r="AK65">
        <v>52.553477999999998</v>
      </c>
      <c r="AL65">
        <v>1.3429469999999999</v>
      </c>
      <c r="AM65">
        <v>0</v>
      </c>
      <c r="AN65">
        <v>0.79223600000000005</v>
      </c>
      <c r="AO65">
        <v>0</v>
      </c>
      <c r="AP65">
        <v>0</v>
      </c>
      <c r="AQ65">
        <v>20.508251000000001</v>
      </c>
      <c r="AR65">
        <v>3.1897869999999999</v>
      </c>
      <c r="AS65">
        <v>4.7935800000000004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1662.4302380000001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297.40893999999997</v>
      </c>
      <c r="L66">
        <v>384.335553</v>
      </c>
      <c r="M66">
        <v>88.605199999999996</v>
      </c>
      <c r="N66">
        <v>56.880685999999997</v>
      </c>
      <c r="O66">
        <v>57.169134</v>
      </c>
      <c r="P66">
        <v>120.953321</v>
      </c>
      <c r="Q66">
        <v>9.2099329999999995</v>
      </c>
      <c r="R66">
        <v>40.820801000000003</v>
      </c>
      <c r="S66">
        <v>25.417085</v>
      </c>
      <c r="T66">
        <v>0</v>
      </c>
      <c r="U66">
        <v>332.63066199999997</v>
      </c>
      <c r="V66">
        <v>17.470956000000001</v>
      </c>
      <c r="W66">
        <v>30.0884</v>
      </c>
      <c r="X66">
        <v>139.90077299999999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8.5465490000000006</v>
      </c>
      <c r="AG66">
        <v>0</v>
      </c>
      <c r="AH66">
        <v>0</v>
      </c>
      <c r="AI66">
        <v>0</v>
      </c>
      <c r="AJ66">
        <v>0</v>
      </c>
      <c r="AK66">
        <v>52.553477999999998</v>
      </c>
      <c r="AL66">
        <v>1.3429469999999999</v>
      </c>
      <c r="AM66">
        <v>0</v>
      </c>
      <c r="AN66">
        <v>0.79223600000000005</v>
      </c>
      <c r="AO66">
        <v>0</v>
      </c>
      <c r="AP66">
        <v>0</v>
      </c>
      <c r="AQ66">
        <v>29.973597999999999</v>
      </c>
      <c r="AR66">
        <v>3.1897869999999999</v>
      </c>
      <c r="AS66">
        <v>4.7935800000000004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1716.5300700000003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326.37600200000003</v>
      </c>
      <c r="L67">
        <v>413.22855299999998</v>
      </c>
      <c r="M67">
        <v>88.605199999999996</v>
      </c>
      <c r="N67">
        <v>56.880685999999997</v>
      </c>
      <c r="O67">
        <v>57.169134</v>
      </c>
      <c r="P67">
        <v>120.953321</v>
      </c>
      <c r="Q67">
        <v>9.2099329999999995</v>
      </c>
      <c r="R67">
        <v>40.820801000000003</v>
      </c>
      <c r="S67">
        <v>25.417085</v>
      </c>
      <c r="T67">
        <v>0</v>
      </c>
      <c r="U67">
        <v>332.63066199999997</v>
      </c>
      <c r="V67">
        <v>17.470956000000001</v>
      </c>
      <c r="W67">
        <v>30.0884</v>
      </c>
      <c r="X67">
        <v>139.90077299999999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8.5465490000000006</v>
      </c>
      <c r="AG67">
        <v>0</v>
      </c>
      <c r="AH67">
        <v>0</v>
      </c>
      <c r="AI67">
        <v>0</v>
      </c>
      <c r="AJ67">
        <v>0</v>
      </c>
      <c r="AK67">
        <v>52.553477999999998</v>
      </c>
      <c r="AL67">
        <v>1.3429469999999999</v>
      </c>
      <c r="AM67">
        <v>0</v>
      </c>
      <c r="AN67">
        <v>0.79223600000000005</v>
      </c>
      <c r="AO67">
        <v>0</v>
      </c>
      <c r="AP67">
        <v>0</v>
      </c>
      <c r="AQ67">
        <v>29.973597999999999</v>
      </c>
      <c r="AR67">
        <v>2.5518299999999998</v>
      </c>
      <c r="AS67">
        <v>4.7935800000000004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1773.7521750000005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326.37600200000003</v>
      </c>
      <c r="L68">
        <v>427.67505299999999</v>
      </c>
      <c r="M68">
        <v>88.605199999999996</v>
      </c>
      <c r="N68">
        <v>56.880685999999997</v>
      </c>
      <c r="O68">
        <v>57.169134</v>
      </c>
      <c r="P68">
        <v>120.953321</v>
      </c>
      <c r="Q68">
        <v>9.2099329999999995</v>
      </c>
      <c r="R68">
        <v>40.820801000000003</v>
      </c>
      <c r="S68">
        <v>25.417085</v>
      </c>
      <c r="T68">
        <v>0</v>
      </c>
      <c r="U68">
        <v>332.63066199999997</v>
      </c>
      <c r="V68">
        <v>17.470956000000001</v>
      </c>
      <c r="W68">
        <v>30.0884</v>
      </c>
      <c r="X68">
        <v>139.90077299999999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8.5465490000000006</v>
      </c>
      <c r="AG68">
        <v>0</v>
      </c>
      <c r="AH68">
        <v>0</v>
      </c>
      <c r="AI68">
        <v>0</v>
      </c>
      <c r="AJ68">
        <v>0</v>
      </c>
      <c r="AK68">
        <v>52.553477999999998</v>
      </c>
      <c r="AL68">
        <v>1.3429469999999999</v>
      </c>
      <c r="AM68">
        <v>0</v>
      </c>
      <c r="AN68">
        <v>0.79223600000000005</v>
      </c>
      <c r="AO68">
        <v>0</v>
      </c>
      <c r="AP68">
        <v>0</v>
      </c>
      <c r="AQ68">
        <v>29.973597999999999</v>
      </c>
      <c r="AR68">
        <v>2.5518299999999998</v>
      </c>
      <c r="AS68">
        <v>4.7935800000000004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1788.1986750000005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326.37600200000003</v>
      </c>
      <c r="L69">
        <v>480.85341899999997</v>
      </c>
      <c r="M69">
        <v>88.605199999999996</v>
      </c>
      <c r="N69">
        <v>56.880685999999997</v>
      </c>
      <c r="O69">
        <v>57.169134</v>
      </c>
      <c r="P69">
        <v>120.953321</v>
      </c>
      <c r="Q69">
        <v>9.2099329999999995</v>
      </c>
      <c r="R69">
        <v>40.820801000000003</v>
      </c>
      <c r="S69">
        <v>25.417085</v>
      </c>
      <c r="T69">
        <v>0</v>
      </c>
      <c r="U69">
        <v>332.63066199999997</v>
      </c>
      <c r="V69">
        <v>17.470956000000001</v>
      </c>
      <c r="W69">
        <v>30.0884</v>
      </c>
      <c r="X69">
        <v>139.90077299999999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8.5465490000000006</v>
      </c>
      <c r="AG69">
        <v>0</v>
      </c>
      <c r="AH69">
        <v>20.065225000000002</v>
      </c>
      <c r="AI69">
        <v>0</v>
      </c>
      <c r="AJ69">
        <v>0</v>
      </c>
      <c r="AK69">
        <v>52.553477999999998</v>
      </c>
      <c r="AL69">
        <v>1.3429469999999999</v>
      </c>
      <c r="AM69">
        <v>0</v>
      </c>
      <c r="AN69">
        <v>0.79223600000000005</v>
      </c>
      <c r="AO69">
        <v>0</v>
      </c>
      <c r="AP69">
        <v>0</v>
      </c>
      <c r="AQ69">
        <v>44.960397</v>
      </c>
      <c r="AR69">
        <v>2.5518299999999998</v>
      </c>
      <c r="AS69">
        <v>4.7935800000000004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1876.4290650000007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328.66760199999999</v>
      </c>
      <c r="L70">
        <v>533.94263999999998</v>
      </c>
      <c r="M70">
        <v>88.605199999999996</v>
      </c>
      <c r="N70">
        <v>56.880685999999997</v>
      </c>
      <c r="O70">
        <v>57.169134</v>
      </c>
      <c r="P70">
        <v>120.953321</v>
      </c>
      <c r="Q70">
        <v>10.507421000000001</v>
      </c>
      <c r="R70">
        <v>40.820801000000003</v>
      </c>
      <c r="S70">
        <v>25.417085</v>
      </c>
      <c r="T70">
        <v>0</v>
      </c>
      <c r="U70">
        <v>332.63066199999997</v>
      </c>
      <c r="V70">
        <v>17.470956000000001</v>
      </c>
      <c r="W70">
        <v>30.0884</v>
      </c>
      <c r="X70">
        <v>139.90077299999999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8.5465490000000006</v>
      </c>
      <c r="AG70">
        <v>0</v>
      </c>
      <c r="AH70">
        <v>43.322645999999999</v>
      </c>
      <c r="AI70">
        <v>0</v>
      </c>
      <c r="AJ70">
        <v>0</v>
      </c>
      <c r="AK70">
        <v>52.553477999999998</v>
      </c>
      <c r="AL70">
        <v>1.3429469999999999</v>
      </c>
      <c r="AM70">
        <v>0</v>
      </c>
      <c r="AN70">
        <v>0.79223600000000005</v>
      </c>
      <c r="AO70">
        <v>0</v>
      </c>
      <c r="AP70">
        <v>0</v>
      </c>
      <c r="AQ70">
        <v>44.960397</v>
      </c>
      <c r="AR70">
        <v>2.5518299999999998</v>
      </c>
      <c r="AS70">
        <v>4.7935800000000004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1956.3647950000006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328.66760199999999</v>
      </c>
      <c r="L71">
        <v>533.94263999999998</v>
      </c>
      <c r="M71">
        <v>88.605199999999996</v>
      </c>
      <c r="N71">
        <v>56.880685999999997</v>
      </c>
      <c r="O71">
        <v>57.169134</v>
      </c>
      <c r="P71">
        <v>120.953321</v>
      </c>
      <c r="Q71">
        <v>10.507421000000001</v>
      </c>
      <c r="R71">
        <v>40.820801000000003</v>
      </c>
      <c r="S71">
        <v>25.417085</v>
      </c>
      <c r="T71">
        <v>0</v>
      </c>
      <c r="U71">
        <v>332.63066199999997</v>
      </c>
      <c r="V71">
        <v>17.470956000000001</v>
      </c>
      <c r="W71">
        <v>30.0884</v>
      </c>
      <c r="X71">
        <v>139.90077299999999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15.870782</v>
      </c>
      <c r="AF71">
        <v>8.5465490000000006</v>
      </c>
      <c r="AG71">
        <v>0</v>
      </c>
      <c r="AH71">
        <v>67.583326999999997</v>
      </c>
      <c r="AI71">
        <v>0</v>
      </c>
      <c r="AJ71">
        <v>0</v>
      </c>
      <c r="AK71">
        <v>52.553477999999998</v>
      </c>
      <c r="AL71">
        <v>1.3429469999999999</v>
      </c>
      <c r="AM71">
        <v>0</v>
      </c>
      <c r="AN71">
        <v>0.79223600000000005</v>
      </c>
      <c r="AO71">
        <v>0</v>
      </c>
      <c r="AP71">
        <v>0</v>
      </c>
      <c r="AQ71">
        <v>44.960397</v>
      </c>
      <c r="AR71">
        <v>2.5518299999999998</v>
      </c>
      <c r="AS71">
        <v>4.7935800000000004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1996.4962580000006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328.66760199999999</v>
      </c>
      <c r="L72">
        <v>554.46182799999997</v>
      </c>
      <c r="M72">
        <v>88.605199999999996</v>
      </c>
      <c r="N72">
        <v>56.880685999999997</v>
      </c>
      <c r="O72">
        <v>57.169134</v>
      </c>
      <c r="P72">
        <v>120.953321</v>
      </c>
      <c r="Q72">
        <v>10.507421000000001</v>
      </c>
      <c r="R72">
        <v>40.820801000000003</v>
      </c>
      <c r="S72">
        <v>25.417085</v>
      </c>
      <c r="T72">
        <v>0</v>
      </c>
      <c r="U72">
        <v>332.63066199999997</v>
      </c>
      <c r="V72">
        <v>17.470956000000001</v>
      </c>
      <c r="W72">
        <v>30.0884</v>
      </c>
      <c r="X72">
        <v>139.90077299999999</v>
      </c>
      <c r="Y72">
        <v>0</v>
      </c>
      <c r="Z72">
        <v>0</v>
      </c>
      <c r="AA72">
        <v>0</v>
      </c>
      <c r="AB72">
        <v>3.8514370000000002</v>
      </c>
      <c r="AC72">
        <v>0</v>
      </c>
      <c r="AD72">
        <v>0</v>
      </c>
      <c r="AE72">
        <v>15.870782</v>
      </c>
      <c r="AF72">
        <v>17.093098999999999</v>
      </c>
      <c r="AG72">
        <v>0</v>
      </c>
      <c r="AH72">
        <v>90.111103</v>
      </c>
      <c r="AI72">
        <v>0</v>
      </c>
      <c r="AJ72">
        <v>0</v>
      </c>
      <c r="AK72">
        <v>52.553477999999998</v>
      </c>
      <c r="AL72">
        <v>1.3429469999999999</v>
      </c>
      <c r="AM72">
        <v>0</v>
      </c>
      <c r="AN72">
        <v>0.79223600000000005</v>
      </c>
      <c r="AO72">
        <v>0</v>
      </c>
      <c r="AP72">
        <v>0</v>
      </c>
      <c r="AQ72">
        <v>44.960397</v>
      </c>
      <c r="AR72">
        <v>3.1897869999999999</v>
      </c>
      <c r="AS72">
        <v>4.7935800000000004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2052.579166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328.66760199999999</v>
      </c>
      <c r="L73">
        <v>556.19024999999999</v>
      </c>
      <c r="M73">
        <v>88.605199999999996</v>
      </c>
      <c r="N73">
        <v>56.880685999999997</v>
      </c>
      <c r="O73">
        <v>57.169134</v>
      </c>
      <c r="P73">
        <v>120.953321</v>
      </c>
      <c r="Q73">
        <v>10.507421000000001</v>
      </c>
      <c r="R73">
        <v>40.820801000000003</v>
      </c>
      <c r="S73">
        <v>25.417085</v>
      </c>
      <c r="T73">
        <v>0</v>
      </c>
      <c r="U73">
        <v>332.63066199999997</v>
      </c>
      <c r="V73">
        <v>17.470956000000001</v>
      </c>
      <c r="W73">
        <v>30.0884</v>
      </c>
      <c r="X73">
        <v>139.90077299999999</v>
      </c>
      <c r="Y73">
        <v>0</v>
      </c>
      <c r="Z73">
        <v>1.05941</v>
      </c>
      <c r="AA73">
        <v>6.7715560000000004</v>
      </c>
      <c r="AB73">
        <v>12.684066</v>
      </c>
      <c r="AC73">
        <v>9.3207280000000008</v>
      </c>
      <c r="AD73">
        <v>8.7989160000000002</v>
      </c>
      <c r="AE73">
        <v>31.741565000000001</v>
      </c>
      <c r="AF73">
        <v>25.639648000000001</v>
      </c>
      <c r="AG73">
        <v>0</v>
      </c>
      <c r="AH73">
        <v>107.622573</v>
      </c>
      <c r="AI73">
        <v>3.6780789999999999</v>
      </c>
      <c r="AJ73">
        <v>0</v>
      </c>
      <c r="AK73">
        <v>52.553477999999998</v>
      </c>
      <c r="AL73">
        <v>1.3429469999999999</v>
      </c>
      <c r="AM73">
        <v>4.3649620000000002</v>
      </c>
      <c r="AN73">
        <v>0.79223600000000005</v>
      </c>
      <c r="AO73">
        <v>0</v>
      </c>
      <c r="AP73">
        <v>0</v>
      </c>
      <c r="AQ73">
        <v>44.960397</v>
      </c>
      <c r="AR73">
        <v>2.5518299999999998</v>
      </c>
      <c r="AS73">
        <v>4.7935800000000004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2138.4247129999999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328.66760199999999</v>
      </c>
      <c r="L74">
        <v>577.10653600000001</v>
      </c>
      <c r="M74">
        <v>88.605199999999996</v>
      </c>
      <c r="N74">
        <v>56.880685999999997</v>
      </c>
      <c r="O74">
        <v>57.169134</v>
      </c>
      <c r="P74">
        <v>120.953321</v>
      </c>
      <c r="Q74">
        <v>10.507421000000001</v>
      </c>
      <c r="R74">
        <v>40.820801000000003</v>
      </c>
      <c r="S74">
        <v>25.417085</v>
      </c>
      <c r="T74">
        <v>0</v>
      </c>
      <c r="U74">
        <v>332.63066199999997</v>
      </c>
      <c r="V74">
        <v>17.470956000000001</v>
      </c>
      <c r="W74">
        <v>30.0884</v>
      </c>
      <c r="X74">
        <v>139.90077299999999</v>
      </c>
      <c r="Y74">
        <v>0</v>
      </c>
      <c r="Z74">
        <v>12.560364999999999</v>
      </c>
      <c r="AA74">
        <v>13.390942000000001</v>
      </c>
      <c r="AB74">
        <v>38.052197</v>
      </c>
      <c r="AC74">
        <v>27.990390000000001</v>
      </c>
      <c r="AD74">
        <v>17.597833000000001</v>
      </c>
      <c r="AE74">
        <v>47.612347</v>
      </c>
      <c r="AF74">
        <v>34.186197999999997</v>
      </c>
      <c r="AG74">
        <v>0</v>
      </c>
      <c r="AH74">
        <v>107.622573</v>
      </c>
      <c r="AI74">
        <v>15.747082000000001</v>
      </c>
      <c r="AJ74">
        <v>0</v>
      </c>
      <c r="AK74">
        <v>52.553477999999998</v>
      </c>
      <c r="AL74">
        <v>1.3429469999999999</v>
      </c>
      <c r="AM74">
        <v>10.147252</v>
      </c>
      <c r="AN74">
        <v>0.79223600000000005</v>
      </c>
      <c r="AO74">
        <v>0</v>
      </c>
      <c r="AP74">
        <v>0</v>
      </c>
      <c r="AQ74">
        <v>44.960397</v>
      </c>
      <c r="AR74">
        <v>2.5518299999999998</v>
      </c>
      <c r="AS74">
        <v>4.7935800000000004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2272.5666749999996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328.66760199999999</v>
      </c>
      <c r="L75">
        <v>578.43786</v>
      </c>
      <c r="M75">
        <v>88.605199999999996</v>
      </c>
      <c r="N75">
        <v>56.880685999999997</v>
      </c>
      <c r="O75">
        <v>57.169134</v>
      </c>
      <c r="P75">
        <v>120.953321</v>
      </c>
      <c r="Q75">
        <v>10.507421000000001</v>
      </c>
      <c r="R75">
        <v>40.820801000000003</v>
      </c>
      <c r="S75">
        <v>25.417085</v>
      </c>
      <c r="T75">
        <v>0</v>
      </c>
      <c r="U75">
        <v>332.63066199999997</v>
      </c>
      <c r="V75">
        <v>17.470956000000001</v>
      </c>
      <c r="W75">
        <v>30.0884</v>
      </c>
      <c r="X75">
        <v>139.90077299999999</v>
      </c>
      <c r="Y75">
        <v>0</v>
      </c>
      <c r="Z75">
        <v>12.560364999999999</v>
      </c>
      <c r="AA75">
        <v>21.303771999999999</v>
      </c>
      <c r="AB75">
        <v>38.052197</v>
      </c>
      <c r="AC75">
        <v>27.990390000000001</v>
      </c>
      <c r="AD75">
        <v>26.396749</v>
      </c>
      <c r="AE75">
        <v>47.612347</v>
      </c>
      <c r="AF75">
        <v>34.186197999999997</v>
      </c>
      <c r="AG75">
        <v>0</v>
      </c>
      <c r="AH75">
        <v>135.16665499999999</v>
      </c>
      <c r="AI75">
        <v>15.747082000000001</v>
      </c>
      <c r="AJ75">
        <v>0</v>
      </c>
      <c r="AK75">
        <v>52.553477999999998</v>
      </c>
      <c r="AL75">
        <v>6.7147329999999998</v>
      </c>
      <c r="AM75">
        <v>10.147252</v>
      </c>
      <c r="AN75">
        <v>0.79223600000000005</v>
      </c>
      <c r="AO75">
        <v>0</v>
      </c>
      <c r="AP75">
        <v>6.1686560000000004</v>
      </c>
      <c r="AQ75">
        <v>44.960397</v>
      </c>
      <c r="AR75">
        <v>2.5518299999999998</v>
      </c>
      <c r="AS75">
        <v>4.7935800000000004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2329.6942689999987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328.66760199999999</v>
      </c>
      <c r="L76">
        <v>578.43786</v>
      </c>
      <c r="M76">
        <v>88.605199999999996</v>
      </c>
      <c r="N76">
        <v>56.880685999999997</v>
      </c>
      <c r="O76">
        <v>57.169134</v>
      </c>
      <c r="P76">
        <v>120.953321</v>
      </c>
      <c r="Q76">
        <v>10.507421000000001</v>
      </c>
      <c r="R76">
        <v>40.820801000000003</v>
      </c>
      <c r="S76">
        <v>25.417085</v>
      </c>
      <c r="T76">
        <v>0</v>
      </c>
      <c r="U76">
        <v>332.63066199999997</v>
      </c>
      <c r="V76">
        <v>17.470956000000001</v>
      </c>
      <c r="W76">
        <v>30.0884</v>
      </c>
      <c r="X76">
        <v>139.90077299999999</v>
      </c>
      <c r="Y76">
        <v>0</v>
      </c>
      <c r="Z76">
        <v>12.560364999999999</v>
      </c>
      <c r="AA76">
        <v>25.108017</v>
      </c>
      <c r="AB76">
        <v>38.052197</v>
      </c>
      <c r="AC76">
        <v>27.990390000000001</v>
      </c>
      <c r="AD76">
        <v>35.195664999999998</v>
      </c>
      <c r="AE76">
        <v>47.612347</v>
      </c>
      <c r="AF76">
        <v>34.186197999999997</v>
      </c>
      <c r="AG76">
        <v>0</v>
      </c>
      <c r="AH76">
        <v>135.16665499999999</v>
      </c>
      <c r="AI76">
        <v>15.747082000000001</v>
      </c>
      <c r="AJ76">
        <v>0</v>
      </c>
      <c r="AK76">
        <v>52.553477999999998</v>
      </c>
      <c r="AL76">
        <v>53.717866000000001</v>
      </c>
      <c r="AM76">
        <v>10.147252</v>
      </c>
      <c r="AN76">
        <v>0.79223600000000005</v>
      </c>
      <c r="AO76">
        <v>0</v>
      </c>
      <c r="AP76">
        <v>6.1686560000000004</v>
      </c>
      <c r="AQ76">
        <v>44.960397</v>
      </c>
      <c r="AR76">
        <v>3.1897869999999999</v>
      </c>
      <c r="AS76">
        <v>4.7935800000000004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2389.9385199999988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328.66760199999999</v>
      </c>
      <c r="L77">
        <v>578.43786</v>
      </c>
      <c r="M77">
        <v>88.605199999999996</v>
      </c>
      <c r="N77">
        <v>56.880685999999997</v>
      </c>
      <c r="O77">
        <v>57.169134</v>
      </c>
      <c r="P77">
        <v>120.953321</v>
      </c>
      <c r="Q77">
        <v>10.507421000000001</v>
      </c>
      <c r="R77">
        <v>40.820801000000003</v>
      </c>
      <c r="S77">
        <v>25.417085</v>
      </c>
      <c r="T77">
        <v>0</v>
      </c>
      <c r="U77">
        <v>332.63066199999997</v>
      </c>
      <c r="V77">
        <v>17.470956000000001</v>
      </c>
      <c r="W77">
        <v>30.0884</v>
      </c>
      <c r="X77">
        <v>139.90077299999999</v>
      </c>
      <c r="Y77">
        <v>0</v>
      </c>
      <c r="Z77">
        <v>12.560364999999999</v>
      </c>
      <c r="AA77">
        <v>25.108017</v>
      </c>
      <c r="AB77">
        <v>38.052197</v>
      </c>
      <c r="AC77">
        <v>27.990390000000001</v>
      </c>
      <c r="AD77">
        <v>35.195664999999998</v>
      </c>
      <c r="AE77">
        <v>47.612347</v>
      </c>
      <c r="AF77">
        <v>34.186197999999997</v>
      </c>
      <c r="AG77">
        <v>0</v>
      </c>
      <c r="AH77">
        <v>135.16665499999999</v>
      </c>
      <c r="AI77">
        <v>15.747082000000001</v>
      </c>
      <c r="AJ77">
        <v>0</v>
      </c>
      <c r="AK77">
        <v>52.553477999999998</v>
      </c>
      <c r="AL77">
        <v>53.717866000000001</v>
      </c>
      <c r="AM77">
        <v>10.147252</v>
      </c>
      <c r="AN77">
        <v>0.79223600000000005</v>
      </c>
      <c r="AO77">
        <v>0</v>
      </c>
      <c r="AP77">
        <v>6.1686560000000004</v>
      </c>
      <c r="AQ77">
        <v>44.960397</v>
      </c>
      <c r="AR77">
        <v>34.024397</v>
      </c>
      <c r="AS77">
        <v>4.7935800000000004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2420.7731299999991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328.66760199999999</v>
      </c>
      <c r="L78">
        <v>578.43786</v>
      </c>
      <c r="M78">
        <v>88.605199999999996</v>
      </c>
      <c r="N78">
        <v>56.880685999999997</v>
      </c>
      <c r="O78">
        <v>57.169134</v>
      </c>
      <c r="P78">
        <v>120.953321</v>
      </c>
      <c r="Q78">
        <v>10.507421000000001</v>
      </c>
      <c r="R78">
        <v>40.820801000000003</v>
      </c>
      <c r="S78">
        <v>25.417085</v>
      </c>
      <c r="T78">
        <v>0</v>
      </c>
      <c r="U78">
        <v>332.63066199999997</v>
      </c>
      <c r="V78">
        <v>17.470956000000001</v>
      </c>
      <c r="W78">
        <v>30.0884</v>
      </c>
      <c r="X78">
        <v>139.90077299999999</v>
      </c>
      <c r="Y78">
        <v>0</v>
      </c>
      <c r="Z78">
        <v>12.560364999999999</v>
      </c>
      <c r="AA78">
        <v>25.108017</v>
      </c>
      <c r="AB78">
        <v>38.052197</v>
      </c>
      <c r="AC78">
        <v>27.990390000000001</v>
      </c>
      <c r="AD78">
        <v>35.195664999999998</v>
      </c>
      <c r="AE78">
        <v>47.612347</v>
      </c>
      <c r="AF78">
        <v>34.186197999999997</v>
      </c>
      <c r="AG78">
        <v>0</v>
      </c>
      <c r="AH78">
        <v>127.687798</v>
      </c>
      <c r="AI78">
        <v>15.747082000000001</v>
      </c>
      <c r="AJ78">
        <v>0</v>
      </c>
      <c r="AK78">
        <v>52.553477999999998</v>
      </c>
      <c r="AL78">
        <v>53.717866000000001</v>
      </c>
      <c r="AM78">
        <v>10.147252</v>
      </c>
      <c r="AN78">
        <v>0.79223600000000005</v>
      </c>
      <c r="AO78">
        <v>0</v>
      </c>
      <c r="AP78">
        <v>6.1686560000000004</v>
      </c>
      <c r="AQ78">
        <v>44.960397</v>
      </c>
      <c r="AR78">
        <v>34.024397</v>
      </c>
      <c r="AS78">
        <v>4.7935800000000004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2413.2942729999991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328.95653199999998</v>
      </c>
      <c r="L79">
        <v>499.41323499999999</v>
      </c>
      <c r="M79">
        <v>62.601500000000001</v>
      </c>
      <c r="N79">
        <v>56.880685999999997</v>
      </c>
      <c r="O79">
        <v>57.169134</v>
      </c>
      <c r="P79">
        <v>120.953321</v>
      </c>
      <c r="Q79">
        <v>10.507421000000001</v>
      </c>
      <c r="R79">
        <v>40.820801000000003</v>
      </c>
      <c r="S79">
        <v>25.417085</v>
      </c>
      <c r="T79">
        <v>0</v>
      </c>
      <c r="U79">
        <v>332.63066199999997</v>
      </c>
      <c r="V79">
        <v>17.470956000000001</v>
      </c>
      <c r="W79">
        <v>30.0884</v>
      </c>
      <c r="X79">
        <v>139.90077299999999</v>
      </c>
      <c r="Y79">
        <v>0</v>
      </c>
      <c r="Z79">
        <v>12.560364999999999</v>
      </c>
      <c r="AA79">
        <v>25.108017</v>
      </c>
      <c r="AB79">
        <v>38.052197</v>
      </c>
      <c r="AC79">
        <v>27.990390000000001</v>
      </c>
      <c r="AD79">
        <v>35.195664999999998</v>
      </c>
      <c r="AE79">
        <v>47.612347</v>
      </c>
      <c r="AF79">
        <v>34.186197999999997</v>
      </c>
      <c r="AG79">
        <v>0</v>
      </c>
      <c r="AH79">
        <v>109.446684</v>
      </c>
      <c r="AI79">
        <v>15.747082000000001</v>
      </c>
      <c r="AJ79">
        <v>0</v>
      </c>
      <c r="AK79">
        <v>52.553477999999998</v>
      </c>
      <c r="AL79">
        <v>53.717866000000001</v>
      </c>
      <c r="AM79">
        <v>10.147252</v>
      </c>
      <c r="AN79">
        <v>0.79223600000000005</v>
      </c>
      <c r="AO79">
        <v>0</v>
      </c>
      <c r="AP79">
        <v>0</v>
      </c>
      <c r="AQ79">
        <v>44.960397</v>
      </c>
      <c r="AR79">
        <v>3.7214179999999999</v>
      </c>
      <c r="AS79">
        <v>4.7935800000000004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2253.8421289999992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328.66760199999999</v>
      </c>
      <c r="L80">
        <v>492.126668</v>
      </c>
      <c r="M80">
        <v>62.601500000000001</v>
      </c>
      <c r="N80">
        <v>56.880685999999997</v>
      </c>
      <c r="O80">
        <v>57.169134</v>
      </c>
      <c r="P80">
        <v>120.953321</v>
      </c>
      <c r="Q80">
        <v>10.507421000000001</v>
      </c>
      <c r="R80">
        <v>40.820801000000003</v>
      </c>
      <c r="S80">
        <v>25.417085</v>
      </c>
      <c r="T80">
        <v>0</v>
      </c>
      <c r="U80">
        <v>332.63066199999997</v>
      </c>
      <c r="V80">
        <v>17.470956000000001</v>
      </c>
      <c r="W80">
        <v>30.0884</v>
      </c>
      <c r="X80">
        <v>139.90077299999999</v>
      </c>
      <c r="Y80">
        <v>0</v>
      </c>
      <c r="Z80">
        <v>6.2801819999999999</v>
      </c>
      <c r="AA80">
        <v>13.530939</v>
      </c>
      <c r="AB80">
        <v>12.581360999999999</v>
      </c>
      <c r="AC80">
        <v>9.3207280000000008</v>
      </c>
      <c r="AD80">
        <v>17.597833000000001</v>
      </c>
      <c r="AE80">
        <v>47.612347</v>
      </c>
      <c r="AF80">
        <v>17.093098999999999</v>
      </c>
      <c r="AG80">
        <v>0</v>
      </c>
      <c r="AH80">
        <v>72.052400000000006</v>
      </c>
      <c r="AI80">
        <v>3.6780789999999999</v>
      </c>
      <c r="AJ80">
        <v>0</v>
      </c>
      <c r="AK80">
        <v>52.553477999999998</v>
      </c>
      <c r="AL80">
        <v>6.7147329999999998</v>
      </c>
      <c r="AM80">
        <v>3.7230560000000001</v>
      </c>
      <c r="AN80">
        <v>0.79223600000000005</v>
      </c>
      <c r="AO80">
        <v>0</v>
      </c>
      <c r="AP80">
        <v>0</v>
      </c>
      <c r="AQ80">
        <v>44.960397</v>
      </c>
      <c r="AR80">
        <v>2.5518299999999998</v>
      </c>
      <c r="AS80">
        <v>4.7935800000000004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2045.5177380000005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328.66760199999999</v>
      </c>
      <c r="L81">
        <v>550.43174199999999</v>
      </c>
      <c r="M81">
        <v>62.601500000000001</v>
      </c>
      <c r="N81">
        <v>56.880685999999997</v>
      </c>
      <c r="O81">
        <v>57.169134</v>
      </c>
      <c r="P81">
        <v>120.953321</v>
      </c>
      <c r="Q81">
        <v>10.507421000000001</v>
      </c>
      <c r="R81">
        <v>40.820801000000003</v>
      </c>
      <c r="S81">
        <v>25.417085</v>
      </c>
      <c r="T81">
        <v>0</v>
      </c>
      <c r="U81">
        <v>332.63066199999997</v>
      </c>
      <c r="V81">
        <v>17.470956000000001</v>
      </c>
      <c r="W81">
        <v>30.0884</v>
      </c>
      <c r="X81">
        <v>139.90077299999999</v>
      </c>
      <c r="Y81">
        <v>0</v>
      </c>
      <c r="Z81">
        <v>6.2801819999999999</v>
      </c>
      <c r="AA81">
        <v>6.086792</v>
      </c>
      <c r="AB81">
        <v>0</v>
      </c>
      <c r="AC81">
        <v>0</v>
      </c>
      <c r="AD81">
        <v>8.7989160000000002</v>
      </c>
      <c r="AE81">
        <v>31.741565000000001</v>
      </c>
      <c r="AF81">
        <v>8.5465490000000006</v>
      </c>
      <c r="AG81">
        <v>0</v>
      </c>
      <c r="AH81">
        <v>40.130451000000001</v>
      </c>
      <c r="AI81">
        <v>0</v>
      </c>
      <c r="AJ81">
        <v>0</v>
      </c>
      <c r="AK81">
        <v>52.553477999999998</v>
      </c>
      <c r="AL81">
        <v>1.3429469999999999</v>
      </c>
      <c r="AM81">
        <v>0</v>
      </c>
      <c r="AN81">
        <v>0.79223600000000005</v>
      </c>
      <c r="AO81">
        <v>0</v>
      </c>
      <c r="AP81">
        <v>0</v>
      </c>
      <c r="AQ81">
        <v>44.960397</v>
      </c>
      <c r="AR81">
        <v>2.5518299999999998</v>
      </c>
      <c r="AS81">
        <v>4.7935800000000004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1996.5654570000004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328.66760199999999</v>
      </c>
      <c r="L82">
        <v>571.39653999999996</v>
      </c>
      <c r="M82">
        <v>62.601500000000001</v>
      </c>
      <c r="N82">
        <v>56.880685999999997</v>
      </c>
      <c r="O82">
        <v>57.169134</v>
      </c>
      <c r="P82">
        <v>120.953321</v>
      </c>
      <c r="Q82">
        <v>10.507421000000001</v>
      </c>
      <c r="R82">
        <v>40.820801000000003</v>
      </c>
      <c r="S82">
        <v>25.417085</v>
      </c>
      <c r="T82">
        <v>0</v>
      </c>
      <c r="U82">
        <v>332.63066199999997</v>
      </c>
      <c r="V82">
        <v>17.470956000000001</v>
      </c>
      <c r="W82">
        <v>30.0884</v>
      </c>
      <c r="X82">
        <v>139.90077299999999</v>
      </c>
      <c r="Y82">
        <v>0</v>
      </c>
      <c r="Z82">
        <v>6.2801819999999999</v>
      </c>
      <c r="AA82">
        <v>0</v>
      </c>
      <c r="AB82">
        <v>0</v>
      </c>
      <c r="AC82">
        <v>0</v>
      </c>
      <c r="AD82">
        <v>0</v>
      </c>
      <c r="AE82">
        <v>31.741565000000001</v>
      </c>
      <c r="AF82">
        <v>8.5465490000000006</v>
      </c>
      <c r="AG82">
        <v>0</v>
      </c>
      <c r="AH82">
        <v>29.185782</v>
      </c>
      <c r="AI82">
        <v>0</v>
      </c>
      <c r="AJ82">
        <v>0</v>
      </c>
      <c r="AK82">
        <v>52.553477999999998</v>
      </c>
      <c r="AL82">
        <v>1.3429469999999999</v>
      </c>
      <c r="AM82">
        <v>0</v>
      </c>
      <c r="AN82">
        <v>0.79223600000000005</v>
      </c>
      <c r="AO82">
        <v>0</v>
      </c>
      <c r="AP82">
        <v>0</v>
      </c>
      <c r="AQ82">
        <v>44.960397</v>
      </c>
      <c r="AR82">
        <v>2.5518299999999998</v>
      </c>
      <c r="AS82">
        <v>4.7935800000000004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1991.6998780000004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351.866151</v>
      </c>
      <c r="L83">
        <v>571.39653999999996</v>
      </c>
      <c r="M83">
        <v>62.601500000000001</v>
      </c>
      <c r="N83">
        <v>56.880685999999997</v>
      </c>
      <c r="O83">
        <v>57.169134</v>
      </c>
      <c r="P83">
        <v>120.953321</v>
      </c>
      <c r="Q83">
        <v>10.507421000000001</v>
      </c>
      <c r="R83">
        <v>40.820801000000003</v>
      </c>
      <c r="S83">
        <v>25.417085</v>
      </c>
      <c r="T83">
        <v>0</v>
      </c>
      <c r="U83">
        <v>332.63066199999997</v>
      </c>
      <c r="V83">
        <v>17.470956000000001</v>
      </c>
      <c r="W83">
        <v>30.0884</v>
      </c>
      <c r="X83">
        <v>139.90077299999999</v>
      </c>
      <c r="Y83">
        <v>0</v>
      </c>
      <c r="Z83">
        <v>6.2801819999999999</v>
      </c>
      <c r="AA83">
        <v>0</v>
      </c>
      <c r="AB83">
        <v>0</v>
      </c>
      <c r="AC83">
        <v>0</v>
      </c>
      <c r="AD83">
        <v>0</v>
      </c>
      <c r="AE83">
        <v>15.870782</v>
      </c>
      <c r="AF83">
        <v>8.5465490000000006</v>
      </c>
      <c r="AG83">
        <v>0</v>
      </c>
      <c r="AH83">
        <v>18.241114</v>
      </c>
      <c r="AI83">
        <v>0</v>
      </c>
      <c r="AJ83">
        <v>0</v>
      </c>
      <c r="AK83">
        <v>52.553477999999998</v>
      </c>
      <c r="AL83">
        <v>1.3429469999999999</v>
      </c>
      <c r="AM83">
        <v>0</v>
      </c>
      <c r="AN83">
        <v>0.79223600000000005</v>
      </c>
      <c r="AO83">
        <v>0</v>
      </c>
      <c r="AP83">
        <v>0</v>
      </c>
      <c r="AQ83">
        <v>44.960397</v>
      </c>
      <c r="AR83">
        <v>2.5518299999999998</v>
      </c>
      <c r="AS83">
        <v>4.7935800000000004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1988.0829760000004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361.64481999999998</v>
      </c>
      <c r="L84">
        <v>571.39653999999996</v>
      </c>
      <c r="M84">
        <v>62.601500000000001</v>
      </c>
      <c r="N84">
        <v>56.880685999999997</v>
      </c>
      <c r="O84">
        <v>57.169134</v>
      </c>
      <c r="P84">
        <v>120.953321</v>
      </c>
      <c r="Q84">
        <v>10.507421000000001</v>
      </c>
      <c r="R84">
        <v>40.820801000000003</v>
      </c>
      <c r="S84">
        <v>25.417085</v>
      </c>
      <c r="T84">
        <v>0</v>
      </c>
      <c r="U84">
        <v>332.63066199999997</v>
      </c>
      <c r="V84">
        <v>17.470956000000001</v>
      </c>
      <c r="W84">
        <v>30.0884</v>
      </c>
      <c r="X84">
        <v>139.90077299999999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15.870782</v>
      </c>
      <c r="AF84">
        <v>8.5465490000000006</v>
      </c>
      <c r="AG84">
        <v>0</v>
      </c>
      <c r="AH84">
        <v>0</v>
      </c>
      <c r="AI84">
        <v>0</v>
      </c>
      <c r="AJ84">
        <v>0</v>
      </c>
      <c r="AK84">
        <v>52.553477999999998</v>
      </c>
      <c r="AL84">
        <v>1.3429469999999999</v>
      </c>
      <c r="AM84">
        <v>0</v>
      </c>
      <c r="AN84">
        <v>0.79223600000000005</v>
      </c>
      <c r="AO84">
        <v>0</v>
      </c>
      <c r="AP84">
        <v>0</v>
      </c>
      <c r="AQ84">
        <v>44.960397</v>
      </c>
      <c r="AR84">
        <v>2.5518299999999998</v>
      </c>
      <c r="AS84">
        <v>4.7935800000000004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1973.3403490000003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376.99386199999998</v>
      </c>
      <c r="L85">
        <v>508.79503999999997</v>
      </c>
      <c r="M85">
        <v>62.601500000000001</v>
      </c>
      <c r="N85">
        <v>56.880685999999997</v>
      </c>
      <c r="O85">
        <v>57.169134</v>
      </c>
      <c r="P85">
        <v>120.953321</v>
      </c>
      <c r="Q85">
        <v>9.2099329999999995</v>
      </c>
      <c r="R85">
        <v>40.820801000000003</v>
      </c>
      <c r="S85">
        <v>25.417085</v>
      </c>
      <c r="T85">
        <v>0</v>
      </c>
      <c r="U85">
        <v>332.63066199999997</v>
      </c>
      <c r="V85">
        <v>17.470956000000001</v>
      </c>
      <c r="W85">
        <v>30.0884</v>
      </c>
      <c r="X85">
        <v>139.90077299999999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15.870782</v>
      </c>
      <c r="AF85">
        <v>8.5465490000000006</v>
      </c>
      <c r="AG85">
        <v>0</v>
      </c>
      <c r="AH85">
        <v>0</v>
      </c>
      <c r="AI85">
        <v>0</v>
      </c>
      <c r="AJ85">
        <v>0</v>
      </c>
      <c r="AK85">
        <v>52.553477999999998</v>
      </c>
      <c r="AL85">
        <v>1.3429469999999999</v>
      </c>
      <c r="AM85">
        <v>0</v>
      </c>
      <c r="AN85">
        <v>0.79223600000000005</v>
      </c>
      <c r="AO85">
        <v>0</v>
      </c>
      <c r="AP85">
        <v>0</v>
      </c>
      <c r="AQ85">
        <v>44.960397</v>
      </c>
      <c r="AR85">
        <v>2.5518299999999998</v>
      </c>
      <c r="AS85">
        <v>4.7935800000000004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1924.7904030000007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394.96711599999998</v>
      </c>
      <c r="L86">
        <v>463.47270900000001</v>
      </c>
      <c r="M86">
        <v>62.601500000000001</v>
      </c>
      <c r="N86">
        <v>56.880685999999997</v>
      </c>
      <c r="O86">
        <v>57.169134</v>
      </c>
      <c r="P86">
        <v>120.953321</v>
      </c>
      <c r="Q86">
        <v>9.2099329999999995</v>
      </c>
      <c r="R86">
        <v>40.820801000000003</v>
      </c>
      <c r="S86">
        <v>25.417085</v>
      </c>
      <c r="T86">
        <v>0</v>
      </c>
      <c r="U86">
        <v>332.63066199999997</v>
      </c>
      <c r="V86">
        <v>17.470956000000001</v>
      </c>
      <c r="W86">
        <v>30.0884</v>
      </c>
      <c r="X86">
        <v>139.90077299999999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15.870782</v>
      </c>
      <c r="AF86">
        <v>8.5465490000000006</v>
      </c>
      <c r="AG86">
        <v>0</v>
      </c>
      <c r="AH86">
        <v>0</v>
      </c>
      <c r="AI86">
        <v>0</v>
      </c>
      <c r="AJ86">
        <v>0</v>
      </c>
      <c r="AK86">
        <v>52.553477999999998</v>
      </c>
      <c r="AL86">
        <v>1.3429469999999999</v>
      </c>
      <c r="AM86">
        <v>0</v>
      </c>
      <c r="AN86">
        <v>0.79223600000000005</v>
      </c>
      <c r="AO86">
        <v>0</v>
      </c>
      <c r="AP86">
        <v>0</v>
      </c>
      <c r="AQ86">
        <v>44.960397</v>
      </c>
      <c r="AR86">
        <v>2.5518299999999998</v>
      </c>
      <c r="AS86">
        <v>4.7935800000000004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1897.4413260000003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364.45193399999999</v>
      </c>
      <c r="L87">
        <v>407.612909</v>
      </c>
      <c r="M87">
        <v>75.603350000000006</v>
      </c>
      <c r="N87">
        <v>56.880685999999997</v>
      </c>
      <c r="O87">
        <v>57.169134</v>
      </c>
      <c r="P87">
        <v>120.953321</v>
      </c>
      <c r="Q87">
        <v>9.2099329999999995</v>
      </c>
      <c r="R87">
        <v>40.820801000000003</v>
      </c>
      <c r="S87">
        <v>25.417085</v>
      </c>
      <c r="T87">
        <v>0</v>
      </c>
      <c r="U87">
        <v>332.63066199999997</v>
      </c>
      <c r="V87">
        <v>17.470956000000001</v>
      </c>
      <c r="W87">
        <v>30.0884</v>
      </c>
      <c r="X87">
        <v>139.90077299999999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15.870782</v>
      </c>
      <c r="AF87">
        <v>8.5465490000000006</v>
      </c>
      <c r="AG87">
        <v>0</v>
      </c>
      <c r="AH87">
        <v>0</v>
      </c>
      <c r="AI87">
        <v>0</v>
      </c>
      <c r="AJ87">
        <v>0</v>
      </c>
      <c r="AK87">
        <v>52.553477999999998</v>
      </c>
      <c r="AL87">
        <v>1.3429469999999999</v>
      </c>
      <c r="AM87">
        <v>0</v>
      </c>
      <c r="AN87">
        <v>0.79223600000000005</v>
      </c>
      <c r="AO87">
        <v>0</v>
      </c>
      <c r="AP87">
        <v>0</v>
      </c>
      <c r="AQ87">
        <v>44.960397</v>
      </c>
      <c r="AR87">
        <v>2.5518299999999998</v>
      </c>
      <c r="AS87">
        <v>4.7935800000000004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1824.0681940000006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367.08026799999999</v>
      </c>
      <c r="L88">
        <v>388.1293</v>
      </c>
      <c r="M88">
        <v>87.015299999999996</v>
      </c>
      <c r="N88">
        <v>56.880685999999997</v>
      </c>
      <c r="O88">
        <v>57.169134</v>
      </c>
      <c r="P88">
        <v>120.953321</v>
      </c>
      <c r="Q88">
        <v>9.2099329999999995</v>
      </c>
      <c r="R88">
        <v>40.820801000000003</v>
      </c>
      <c r="S88">
        <v>25.417085</v>
      </c>
      <c r="T88">
        <v>0</v>
      </c>
      <c r="U88">
        <v>332.63066199999997</v>
      </c>
      <c r="V88">
        <v>17.470956000000001</v>
      </c>
      <c r="W88">
        <v>30.0884</v>
      </c>
      <c r="X88">
        <v>139.90077299999999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15.870782</v>
      </c>
      <c r="AF88">
        <v>8.5465490000000006</v>
      </c>
      <c r="AG88">
        <v>0</v>
      </c>
      <c r="AH88">
        <v>0</v>
      </c>
      <c r="AI88">
        <v>0</v>
      </c>
      <c r="AJ88">
        <v>0</v>
      </c>
      <c r="AK88">
        <v>52.553477999999998</v>
      </c>
      <c r="AL88">
        <v>1.3429469999999999</v>
      </c>
      <c r="AM88">
        <v>0</v>
      </c>
      <c r="AN88">
        <v>0.79223600000000005</v>
      </c>
      <c r="AO88">
        <v>0</v>
      </c>
      <c r="AP88">
        <v>0</v>
      </c>
      <c r="AQ88">
        <v>44.960397</v>
      </c>
      <c r="AR88">
        <v>3.1897869999999999</v>
      </c>
      <c r="AS88">
        <v>4.7935800000000004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1819.2628260000004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380.43663500000002</v>
      </c>
      <c r="L89">
        <v>378.49829999999997</v>
      </c>
      <c r="M89">
        <v>88.605199999999996</v>
      </c>
      <c r="N89">
        <v>56.880685999999997</v>
      </c>
      <c r="O89">
        <v>57.169134</v>
      </c>
      <c r="P89">
        <v>120.953321</v>
      </c>
      <c r="Q89">
        <v>7.5041859999999998</v>
      </c>
      <c r="R89">
        <v>34.808196000000002</v>
      </c>
      <c r="S89">
        <v>25.387798</v>
      </c>
      <c r="T89">
        <v>0</v>
      </c>
      <c r="U89">
        <v>332.63066199999997</v>
      </c>
      <c r="V89">
        <v>17.470956000000001</v>
      </c>
      <c r="W89">
        <v>30.0884</v>
      </c>
      <c r="X89">
        <v>139.90077299999999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15.870782</v>
      </c>
      <c r="AF89">
        <v>8.5465490000000006</v>
      </c>
      <c r="AG89">
        <v>0</v>
      </c>
      <c r="AH89">
        <v>0</v>
      </c>
      <c r="AI89">
        <v>0</v>
      </c>
      <c r="AJ89">
        <v>0</v>
      </c>
      <c r="AK89">
        <v>52.553477999999998</v>
      </c>
      <c r="AL89">
        <v>1.3429469999999999</v>
      </c>
      <c r="AM89">
        <v>0</v>
      </c>
      <c r="AN89">
        <v>0.79223600000000005</v>
      </c>
      <c r="AO89">
        <v>0</v>
      </c>
      <c r="AP89">
        <v>0</v>
      </c>
      <c r="AQ89">
        <v>44.960397</v>
      </c>
      <c r="AR89">
        <v>34.024397</v>
      </c>
      <c r="AS89">
        <v>4.7935800000000004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1847.665064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380.43663500000002</v>
      </c>
      <c r="L90">
        <v>368.8673</v>
      </c>
      <c r="M90">
        <v>88.605199999999996</v>
      </c>
      <c r="N90">
        <v>56.880685999999997</v>
      </c>
      <c r="O90">
        <v>57.169134</v>
      </c>
      <c r="P90">
        <v>120.953321</v>
      </c>
      <c r="Q90">
        <v>7.5041859999999998</v>
      </c>
      <c r="R90">
        <v>34.303407</v>
      </c>
      <c r="S90">
        <v>25.387798</v>
      </c>
      <c r="T90">
        <v>0</v>
      </c>
      <c r="U90">
        <v>332.63066199999997</v>
      </c>
      <c r="V90">
        <v>17.470956000000001</v>
      </c>
      <c r="W90">
        <v>25.427765999999998</v>
      </c>
      <c r="X90">
        <v>139.90077299999999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15.870782</v>
      </c>
      <c r="AF90">
        <v>8.5465490000000006</v>
      </c>
      <c r="AG90">
        <v>0</v>
      </c>
      <c r="AH90">
        <v>0</v>
      </c>
      <c r="AI90">
        <v>0</v>
      </c>
      <c r="AJ90">
        <v>0</v>
      </c>
      <c r="AK90">
        <v>52.553477999999998</v>
      </c>
      <c r="AL90">
        <v>1.3429469999999999</v>
      </c>
      <c r="AM90">
        <v>0</v>
      </c>
      <c r="AN90">
        <v>0.79223600000000005</v>
      </c>
      <c r="AO90">
        <v>0</v>
      </c>
      <c r="AP90">
        <v>0</v>
      </c>
      <c r="AQ90">
        <v>29.973597999999999</v>
      </c>
      <c r="AR90">
        <v>34.024397</v>
      </c>
      <c r="AS90">
        <v>4.7935800000000004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1817.881842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380.52775800000001</v>
      </c>
      <c r="L91">
        <v>368.8673</v>
      </c>
      <c r="M91">
        <v>88.605199999999996</v>
      </c>
      <c r="N91">
        <v>56.880685999999997</v>
      </c>
      <c r="O91">
        <v>57.169134</v>
      </c>
      <c r="P91">
        <v>120.953321</v>
      </c>
      <c r="Q91">
        <v>7.5041859999999998</v>
      </c>
      <c r="R91">
        <v>25.999625999999999</v>
      </c>
      <c r="S91">
        <v>25.387798</v>
      </c>
      <c r="T91">
        <v>0</v>
      </c>
      <c r="U91">
        <v>332.63066199999997</v>
      </c>
      <c r="V91">
        <v>17.470956000000001</v>
      </c>
      <c r="W91">
        <v>30.0884</v>
      </c>
      <c r="X91">
        <v>139.90077299999999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15.870782</v>
      </c>
      <c r="AF91">
        <v>8.5465490000000006</v>
      </c>
      <c r="AG91">
        <v>0</v>
      </c>
      <c r="AH91">
        <v>0</v>
      </c>
      <c r="AI91">
        <v>0</v>
      </c>
      <c r="AJ91">
        <v>0</v>
      </c>
      <c r="AK91">
        <v>52.553477999999998</v>
      </c>
      <c r="AL91">
        <v>1.3429469999999999</v>
      </c>
      <c r="AM91">
        <v>0</v>
      </c>
      <c r="AN91">
        <v>0.79223600000000005</v>
      </c>
      <c r="AO91">
        <v>0</v>
      </c>
      <c r="AP91">
        <v>0</v>
      </c>
      <c r="AQ91">
        <v>29.973597999999999</v>
      </c>
      <c r="AR91">
        <v>3.1897869999999999</v>
      </c>
      <c r="AS91">
        <v>4.7935800000000004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1783.4952080000003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412.20309200000003</v>
      </c>
      <c r="L92">
        <v>368.8673</v>
      </c>
      <c r="M92">
        <v>88.605199999999996</v>
      </c>
      <c r="N92">
        <v>56.880685999999997</v>
      </c>
      <c r="O92">
        <v>57.169134</v>
      </c>
      <c r="P92">
        <v>120.953321</v>
      </c>
      <c r="Q92">
        <v>7.5041859999999998</v>
      </c>
      <c r="R92">
        <v>23.978974999999998</v>
      </c>
      <c r="S92">
        <v>25.387798</v>
      </c>
      <c r="T92">
        <v>0</v>
      </c>
      <c r="U92">
        <v>332.63066199999997</v>
      </c>
      <c r="V92">
        <v>17.470956000000001</v>
      </c>
      <c r="W92">
        <v>25.427765999999998</v>
      </c>
      <c r="X92">
        <v>139.90077299999999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15.870782</v>
      </c>
      <c r="AF92">
        <v>8.5465490000000006</v>
      </c>
      <c r="AG92">
        <v>0</v>
      </c>
      <c r="AH92">
        <v>0</v>
      </c>
      <c r="AI92">
        <v>0</v>
      </c>
      <c r="AJ92">
        <v>0</v>
      </c>
      <c r="AK92">
        <v>52.553477999999998</v>
      </c>
      <c r="AL92">
        <v>1.3429469999999999</v>
      </c>
      <c r="AM92">
        <v>0</v>
      </c>
      <c r="AN92">
        <v>0.79223600000000005</v>
      </c>
      <c r="AO92">
        <v>0</v>
      </c>
      <c r="AP92">
        <v>0</v>
      </c>
      <c r="AQ92">
        <v>29.973597999999999</v>
      </c>
      <c r="AR92">
        <v>2.5518299999999998</v>
      </c>
      <c r="AS92">
        <v>4.7935800000000004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1807.8513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412.20679999999999</v>
      </c>
      <c r="L93">
        <v>296.63479999999998</v>
      </c>
      <c r="M93">
        <v>88.605199999999996</v>
      </c>
      <c r="N93">
        <v>56.880685999999997</v>
      </c>
      <c r="O93">
        <v>57.169134</v>
      </c>
      <c r="P93">
        <v>120.953321</v>
      </c>
      <c r="Q93">
        <v>7.5041859999999998</v>
      </c>
      <c r="R93">
        <v>23.978974999999998</v>
      </c>
      <c r="S93">
        <v>25.387798</v>
      </c>
      <c r="T93">
        <v>0</v>
      </c>
      <c r="U93">
        <v>332.63066199999997</v>
      </c>
      <c r="V93">
        <v>17.470956000000001</v>
      </c>
      <c r="W93">
        <v>25.427765999999998</v>
      </c>
      <c r="X93">
        <v>139.90077299999999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15.870782</v>
      </c>
      <c r="AF93">
        <v>8.5465490000000006</v>
      </c>
      <c r="AG93">
        <v>0</v>
      </c>
      <c r="AH93">
        <v>0</v>
      </c>
      <c r="AI93">
        <v>0</v>
      </c>
      <c r="AJ93">
        <v>0</v>
      </c>
      <c r="AK93">
        <v>52.553477999999998</v>
      </c>
      <c r="AL93">
        <v>1.3429469999999999</v>
      </c>
      <c r="AM93">
        <v>0</v>
      </c>
      <c r="AN93">
        <v>0.79223600000000005</v>
      </c>
      <c r="AO93">
        <v>0</v>
      </c>
      <c r="AP93">
        <v>0</v>
      </c>
      <c r="AQ93">
        <v>29.973597999999999</v>
      </c>
      <c r="AR93">
        <v>2.5518299999999998</v>
      </c>
      <c r="AS93">
        <v>4.5344670000000002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1735.3633950000001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426.6533</v>
      </c>
      <c r="L94">
        <v>237.331918</v>
      </c>
      <c r="M94">
        <v>88.605199999999996</v>
      </c>
      <c r="N94">
        <v>56.880685999999997</v>
      </c>
      <c r="O94">
        <v>57.169134</v>
      </c>
      <c r="P94">
        <v>120.953321</v>
      </c>
      <c r="Q94">
        <v>7.5041859999999998</v>
      </c>
      <c r="R94">
        <v>23.978974999999998</v>
      </c>
      <c r="S94">
        <v>25.387798</v>
      </c>
      <c r="T94">
        <v>0</v>
      </c>
      <c r="U94">
        <v>332.63066199999997</v>
      </c>
      <c r="V94">
        <v>17.470956000000001</v>
      </c>
      <c r="W94">
        <v>25.427765999999998</v>
      </c>
      <c r="X94">
        <v>139.90077299999999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15.870782</v>
      </c>
      <c r="AF94">
        <v>8.5465490000000006</v>
      </c>
      <c r="AG94">
        <v>0</v>
      </c>
      <c r="AH94">
        <v>0</v>
      </c>
      <c r="AI94">
        <v>0</v>
      </c>
      <c r="AJ94">
        <v>0</v>
      </c>
      <c r="AK94">
        <v>52.553477999999998</v>
      </c>
      <c r="AL94">
        <v>1.3429469999999999</v>
      </c>
      <c r="AM94">
        <v>0</v>
      </c>
      <c r="AN94">
        <v>0.79223600000000005</v>
      </c>
      <c r="AO94">
        <v>0</v>
      </c>
      <c r="AP94">
        <v>0</v>
      </c>
      <c r="AQ94">
        <v>18.081239</v>
      </c>
      <c r="AR94">
        <v>2.5518299999999998</v>
      </c>
      <c r="AS94">
        <v>4.5344670000000002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1678.6146540000002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407.50029599999999</v>
      </c>
      <c r="L95">
        <v>240.93391199999999</v>
      </c>
      <c r="M95">
        <v>88.605199999999996</v>
      </c>
      <c r="N95">
        <v>56.880685999999997</v>
      </c>
      <c r="O95">
        <v>57.169134</v>
      </c>
      <c r="P95">
        <v>120.953321</v>
      </c>
      <c r="Q95">
        <v>7.5041859999999998</v>
      </c>
      <c r="R95">
        <v>23.978974999999998</v>
      </c>
      <c r="S95">
        <v>25.387798</v>
      </c>
      <c r="T95">
        <v>0</v>
      </c>
      <c r="U95">
        <v>332.63066199999997</v>
      </c>
      <c r="V95">
        <v>17.470956000000001</v>
      </c>
      <c r="W95">
        <v>25.427765999999998</v>
      </c>
      <c r="X95">
        <v>139.90077299999999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15.870782</v>
      </c>
      <c r="AF95">
        <v>8.5465490000000006</v>
      </c>
      <c r="AG95">
        <v>0</v>
      </c>
      <c r="AH95">
        <v>0</v>
      </c>
      <c r="AI95">
        <v>0</v>
      </c>
      <c r="AJ95">
        <v>0</v>
      </c>
      <c r="AK95">
        <v>52.553477999999998</v>
      </c>
      <c r="AL95">
        <v>1.3429469999999999</v>
      </c>
      <c r="AM95">
        <v>0</v>
      </c>
      <c r="AN95">
        <v>0.79223600000000005</v>
      </c>
      <c r="AO95">
        <v>0</v>
      </c>
      <c r="AP95">
        <v>0</v>
      </c>
      <c r="AQ95">
        <v>14.986799</v>
      </c>
      <c r="AR95">
        <v>2.5518299999999998</v>
      </c>
      <c r="AS95">
        <v>4.5344670000000002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1659.969204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355.57396199999999</v>
      </c>
      <c r="L96">
        <v>237.11040399999999</v>
      </c>
      <c r="M96">
        <v>88.605199999999996</v>
      </c>
      <c r="N96">
        <v>56.880685999999997</v>
      </c>
      <c r="O96">
        <v>57.169134</v>
      </c>
      <c r="P96">
        <v>120.953321</v>
      </c>
      <c r="Q96">
        <v>7.5041859999999998</v>
      </c>
      <c r="R96">
        <v>23.978974999999998</v>
      </c>
      <c r="S96">
        <v>25.387798</v>
      </c>
      <c r="T96">
        <v>0</v>
      </c>
      <c r="U96">
        <v>332.63066199999997</v>
      </c>
      <c r="V96">
        <v>17.470956000000001</v>
      </c>
      <c r="W96">
        <v>30.0884</v>
      </c>
      <c r="X96">
        <v>139.90077299999999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15.870782</v>
      </c>
      <c r="AF96">
        <v>8.5465490000000006</v>
      </c>
      <c r="AG96">
        <v>0</v>
      </c>
      <c r="AH96">
        <v>0</v>
      </c>
      <c r="AI96">
        <v>0</v>
      </c>
      <c r="AJ96">
        <v>0</v>
      </c>
      <c r="AK96">
        <v>52.553477999999998</v>
      </c>
      <c r="AL96">
        <v>6.7147329999999998</v>
      </c>
      <c r="AM96">
        <v>0</v>
      </c>
      <c r="AN96">
        <v>0.79223600000000005</v>
      </c>
      <c r="AO96">
        <v>0</v>
      </c>
      <c r="AP96">
        <v>0</v>
      </c>
      <c r="AQ96">
        <v>14.986799</v>
      </c>
      <c r="AR96">
        <v>2.5518299999999998</v>
      </c>
      <c r="AS96">
        <v>4.5344670000000002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1614.2517819999998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331.3064</v>
      </c>
      <c r="L97">
        <v>229.95938699999999</v>
      </c>
      <c r="M97">
        <v>88.605199999999996</v>
      </c>
      <c r="N97">
        <v>56.880685999999997</v>
      </c>
      <c r="O97">
        <v>57.169134</v>
      </c>
      <c r="P97">
        <v>120.953321</v>
      </c>
      <c r="Q97">
        <v>3.8523999999999998</v>
      </c>
      <c r="R97">
        <v>23.978974999999998</v>
      </c>
      <c r="S97">
        <v>19.040486999999999</v>
      </c>
      <c r="T97">
        <v>0</v>
      </c>
      <c r="U97">
        <v>332.63066199999997</v>
      </c>
      <c r="V97">
        <v>17.470956000000001</v>
      </c>
      <c r="W97">
        <v>25.159447</v>
      </c>
      <c r="X97">
        <v>139.90077299999999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8.5465490000000006</v>
      </c>
      <c r="AG97">
        <v>0</v>
      </c>
      <c r="AH97">
        <v>0</v>
      </c>
      <c r="AI97">
        <v>0</v>
      </c>
      <c r="AJ97">
        <v>0</v>
      </c>
      <c r="AK97">
        <v>52.553477999999998</v>
      </c>
      <c r="AL97">
        <v>53.717866000000001</v>
      </c>
      <c r="AM97">
        <v>0</v>
      </c>
      <c r="AN97">
        <v>0.79223600000000005</v>
      </c>
      <c r="AO97">
        <v>0</v>
      </c>
      <c r="AP97">
        <v>0</v>
      </c>
      <c r="AQ97">
        <v>0</v>
      </c>
      <c r="AR97">
        <v>2.5518299999999998</v>
      </c>
      <c r="AS97">
        <v>4.5344670000000002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1584.0507050000001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332.26949999999999</v>
      </c>
      <c r="L98">
        <v>229.95938699999999</v>
      </c>
      <c r="M98">
        <v>88.605199999999996</v>
      </c>
      <c r="N98">
        <v>56.880685999999997</v>
      </c>
      <c r="O98">
        <v>57.169134</v>
      </c>
      <c r="P98">
        <v>120.953321</v>
      </c>
      <c r="Q98">
        <v>3.8523999999999998</v>
      </c>
      <c r="R98">
        <v>11.826867999999999</v>
      </c>
      <c r="S98">
        <v>19.040486999999999</v>
      </c>
      <c r="T98">
        <v>0</v>
      </c>
      <c r="U98">
        <v>332.63066199999997</v>
      </c>
      <c r="V98">
        <v>17.470956000000001</v>
      </c>
      <c r="W98">
        <v>25.159447</v>
      </c>
      <c r="X98">
        <v>119.675673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8.5465490000000006</v>
      </c>
      <c r="AG98">
        <v>0</v>
      </c>
      <c r="AH98">
        <v>0</v>
      </c>
      <c r="AI98">
        <v>0</v>
      </c>
      <c r="AJ98">
        <v>0</v>
      </c>
      <c r="AK98">
        <v>52.553477999999998</v>
      </c>
      <c r="AL98">
        <v>53.717866000000001</v>
      </c>
      <c r="AM98">
        <v>0</v>
      </c>
      <c r="AN98">
        <v>0.79223600000000005</v>
      </c>
      <c r="AO98">
        <v>0</v>
      </c>
      <c r="AP98">
        <v>0</v>
      </c>
      <c r="AQ98">
        <v>0</v>
      </c>
      <c r="AR98">
        <v>2.5518299999999998</v>
      </c>
      <c r="AS98">
        <v>4.5344670000000002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1552.6365979999996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7.0751380700000075</v>
      </c>
      <c r="L99">
        <f t="shared" si="2"/>
        <v>8.5753729735000057</v>
      </c>
      <c r="M99">
        <f t="shared" si="2"/>
        <v>2.0708694624999993</v>
      </c>
      <c r="N99">
        <f t="shared" si="2"/>
        <v>1.3651364640000019</v>
      </c>
      <c r="O99">
        <f t="shared" si="2"/>
        <v>1.3720592160000002</v>
      </c>
      <c r="P99">
        <f t="shared" si="2"/>
        <v>2.9028797040000058</v>
      </c>
      <c r="Q99">
        <f t="shared" si="2"/>
        <v>0.21085003875000016</v>
      </c>
      <c r="R99">
        <f t="shared" si="2"/>
        <v>0.79477372099999943</v>
      </c>
      <c r="S99">
        <f t="shared" si="2"/>
        <v>0.51195200175000011</v>
      </c>
      <c r="T99">
        <f t="shared" si="2"/>
        <v>0</v>
      </c>
      <c r="U99">
        <f t="shared" si="2"/>
        <v>7.9831358879999916</v>
      </c>
      <c r="V99">
        <f t="shared" si="2"/>
        <v>0.36316556950000073</v>
      </c>
      <c r="W99">
        <f t="shared" si="2"/>
        <v>0.56741493350000072</v>
      </c>
      <c r="X99">
        <f t="shared" si="2"/>
        <v>3.1399118972499966</v>
      </c>
      <c r="Y99">
        <f t="shared" si="2"/>
        <v>0</v>
      </c>
      <c r="Z99">
        <f t="shared" si="2"/>
        <v>4.9201118499999988E-2</v>
      </c>
      <c r="AA99">
        <f t="shared" si="2"/>
        <v>8.1246499749999992E-2</v>
      </c>
      <c r="AB99">
        <f t="shared" si="2"/>
        <v>0.12871502299999996</v>
      </c>
      <c r="AC99">
        <f t="shared" si="2"/>
        <v>9.3291897999999984E-2</v>
      </c>
      <c r="AD99">
        <f t="shared" si="2"/>
        <v>0.10558699575000001</v>
      </c>
      <c r="AE99">
        <f t="shared" si="2"/>
        <v>0.35312490549999986</v>
      </c>
      <c r="AF99">
        <f t="shared" si="2"/>
        <v>0.2924819074999998</v>
      </c>
      <c r="AG99">
        <f t="shared" si="2"/>
        <v>0</v>
      </c>
      <c r="AH99">
        <f t="shared" si="2"/>
        <v>0.59276780100000004</v>
      </c>
      <c r="AI99">
        <f t="shared" si="2"/>
        <v>4.6982554500000009E-2</v>
      </c>
      <c r="AJ99">
        <f t="shared" si="2"/>
        <v>0</v>
      </c>
      <c r="AK99">
        <f t="shared" si="2"/>
        <v>1.2612834719999975</v>
      </c>
      <c r="AL99">
        <f t="shared" si="2"/>
        <v>0.2000990569999998</v>
      </c>
      <c r="AM99">
        <f t="shared" si="2"/>
        <v>3.4646241500000001E-2</v>
      </c>
      <c r="AN99">
        <f t="shared" si="2"/>
        <v>1.9013664000000034E-2</v>
      </c>
      <c r="AO99">
        <f t="shared" si="2"/>
        <v>0</v>
      </c>
      <c r="AP99">
        <f t="shared" si="2"/>
        <v>1.8382593999999999E-2</v>
      </c>
      <c r="AQ99">
        <f t="shared" si="2"/>
        <v>0.54741255275000034</v>
      </c>
      <c r="AR99">
        <f t="shared" si="2"/>
        <v>0.16911188550000006</v>
      </c>
      <c r="AS99">
        <f t="shared" si="2"/>
        <v>0.14662523950000017</v>
      </c>
      <c r="AT99">
        <f t="shared" si="2"/>
        <v>0.34554557700000044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41.418178926499991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147.05000000000001</v>
      </c>
      <c r="C3" s="34">
        <v>37.14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71.650000000000006</v>
      </c>
      <c r="N3">
        <v>148.97</v>
      </c>
      <c r="O3">
        <v>86.68</v>
      </c>
      <c r="P3">
        <v>1.0900000000000001</v>
      </c>
      <c r="Q3">
        <v>21.69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1.67</v>
      </c>
      <c r="X3">
        <v>47.82</v>
      </c>
      <c r="Y3">
        <v>15.93</v>
      </c>
      <c r="Z3">
        <v>15.94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14.34</v>
      </c>
      <c r="AH3">
        <v>39.35</v>
      </c>
      <c r="AI3">
        <v>39.35</v>
      </c>
      <c r="AJ3">
        <v>23.11</v>
      </c>
      <c r="AK3">
        <v>0</v>
      </c>
      <c r="AL3">
        <v>0</v>
      </c>
    </row>
    <row r="4" spans="1:38">
      <c r="A4" t="s">
        <v>46</v>
      </c>
      <c r="B4" s="34">
        <v>147.05000000000001</v>
      </c>
      <c r="C4" s="34">
        <v>37.14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71.650000000000006</v>
      </c>
      <c r="N4">
        <v>148.97</v>
      </c>
      <c r="O4">
        <v>72.23</v>
      </c>
      <c r="P4">
        <v>1.0900000000000001</v>
      </c>
      <c r="Q4">
        <v>21.4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1.67</v>
      </c>
      <c r="X4">
        <v>46.83</v>
      </c>
      <c r="Y4">
        <v>15.61</v>
      </c>
      <c r="Z4">
        <v>15.61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12.84</v>
      </c>
      <c r="AH4">
        <v>37.75</v>
      </c>
      <c r="AI4">
        <v>37.75</v>
      </c>
      <c r="AJ4">
        <v>23.11</v>
      </c>
      <c r="AK4">
        <v>0</v>
      </c>
      <c r="AL4">
        <v>0</v>
      </c>
    </row>
    <row r="5" spans="1:38">
      <c r="A5" t="s">
        <v>47</v>
      </c>
      <c r="B5" s="34">
        <v>117.5</v>
      </c>
      <c r="C5" s="34">
        <v>37.14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71.650000000000006</v>
      </c>
      <c r="N5">
        <v>148.97</v>
      </c>
      <c r="O5">
        <v>46.23</v>
      </c>
      <c r="P5">
        <v>1.0900000000000001</v>
      </c>
      <c r="Q5">
        <v>21.11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1.67</v>
      </c>
      <c r="X5">
        <v>44.83</v>
      </c>
      <c r="Y5">
        <v>14.95</v>
      </c>
      <c r="Z5">
        <v>14.94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12.21</v>
      </c>
      <c r="AH5">
        <v>36.25</v>
      </c>
      <c r="AI5">
        <v>36.25</v>
      </c>
      <c r="AJ5">
        <v>23.11</v>
      </c>
      <c r="AK5">
        <v>0</v>
      </c>
      <c r="AL5">
        <v>0</v>
      </c>
    </row>
    <row r="6" spans="1:38">
      <c r="A6" t="s">
        <v>48</v>
      </c>
      <c r="B6" s="34">
        <v>111.72</v>
      </c>
      <c r="C6" s="34">
        <v>37.14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71.650000000000006</v>
      </c>
      <c r="N6">
        <v>148.97</v>
      </c>
      <c r="O6">
        <v>46.23</v>
      </c>
      <c r="P6">
        <v>1.0900000000000001</v>
      </c>
      <c r="Q6">
        <v>20.9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1.67</v>
      </c>
      <c r="X6">
        <v>43.33</v>
      </c>
      <c r="Y6">
        <v>14.44</v>
      </c>
      <c r="Z6">
        <v>14.44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8.41</v>
      </c>
      <c r="AH6">
        <v>35.28</v>
      </c>
      <c r="AI6">
        <v>35.28</v>
      </c>
      <c r="AJ6">
        <v>23.11</v>
      </c>
      <c r="AK6">
        <v>0</v>
      </c>
      <c r="AL6">
        <v>0</v>
      </c>
    </row>
    <row r="7" spans="1:38">
      <c r="A7" t="s">
        <v>49</v>
      </c>
      <c r="B7" s="34">
        <v>111.72</v>
      </c>
      <c r="C7" s="34">
        <v>37.32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71.650000000000006</v>
      </c>
      <c r="N7">
        <v>148.97</v>
      </c>
      <c r="O7">
        <v>46.23</v>
      </c>
      <c r="P7">
        <v>1.0900000000000001</v>
      </c>
      <c r="Q7">
        <v>21.13</v>
      </c>
      <c r="R7" s="93">
        <v>0</v>
      </c>
      <c r="S7" s="93">
        <v>0</v>
      </c>
      <c r="T7" s="93">
        <v>0</v>
      </c>
      <c r="U7">
        <v>1.1499999999999999</v>
      </c>
      <c r="V7">
        <v>0</v>
      </c>
      <c r="W7">
        <v>1.67</v>
      </c>
      <c r="X7">
        <v>41.43</v>
      </c>
      <c r="Y7">
        <v>13.8</v>
      </c>
      <c r="Z7">
        <v>13.81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8.2899999999999991</v>
      </c>
      <c r="AH7">
        <v>35.159999999999997</v>
      </c>
      <c r="AI7">
        <v>35.159999999999997</v>
      </c>
      <c r="AJ7">
        <v>23.11</v>
      </c>
      <c r="AK7">
        <v>0</v>
      </c>
      <c r="AL7">
        <v>0</v>
      </c>
    </row>
    <row r="8" spans="1:38">
      <c r="A8" t="s">
        <v>50</v>
      </c>
      <c r="B8" s="34">
        <v>111.72</v>
      </c>
      <c r="C8" s="34">
        <v>37.32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71.650000000000006</v>
      </c>
      <c r="N8">
        <v>148.97</v>
      </c>
      <c r="O8">
        <v>46.23</v>
      </c>
      <c r="P8">
        <v>1.0900000000000001</v>
      </c>
      <c r="Q8">
        <v>21.43</v>
      </c>
      <c r="R8" s="93">
        <v>0</v>
      </c>
      <c r="S8" s="93">
        <v>0</v>
      </c>
      <c r="T8" s="93">
        <v>0</v>
      </c>
      <c r="U8">
        <v>1.1499999999999999</v>
      </c>
      <c r="V8">
        <v>0</v>
      </c>
      <c r="W8">
        <v>1.67</v>
      </c>
      <c r="X8">
        <v>42.4</v>
      </c>
      <c r="Y8">
        <v>14.14</v>
      </c>
      <c r="Z8">
        <v>14.13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8.1199999999999992</v>
      </c>
      <c r="AH8">
        <v>36.409999999999997</v>
      </c>
      <c r="AI8">
        <v>36.409999999999997</v>
      </c>
      <c r="AJ8">
        <v>23.11</v>
      </c>
      <c r="AK8">
        <v>0</v>
      </c>
      <c r="AL8">
        <v>0</v>
      </c>
    </row>
    <row r="9" spans="1:38">
      <c r="A9" t="s">
        <v>51</v>
      </c>
      <c r="B9" s="34">
        <v>111.72</v>
      </c>
      <c r="C9" s="34">
        <v>37.32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71.650000000000006</v>
      </c>
      <c r="N9">
        <v>148.97</v>
      </c>
      <c r="O9">
        <v>46.23</v>
      </c>
      <c r="P9">
        <v>1.0900000000000001</v>
      </c>
      <c r="Q9">
        <v>19.07</v>
      </c>
      <c r="R9" s="93">
        <v>0</v>
      </c>
      <c r="S9" s="93">
        <v>0</v>
      </c>
      <c r="T9" s="93">
        <v>0</v>
      </c>
      <c r="U9">
        <v>1.1499999999999999</v>
      </c>
      <c r="V9">
        <v>0</v>
      </c>
      <c r="W9">
        <v>1.67</v>
      </c>
      <c r="X9">
        <v>41.29</v>
      </c>
      <c r="Y9">
        <v>13.77</v>
      </c>
      <c r="Z9">
        <v>13.76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11.51</v>
      </c>
      <c r="AH9">
        <v>45.92</v>
      </c>
      <c r="AI9">
        <v>45.92</v>
      </c>
      <c r="AJ9">
        <v>23.11</v>
      </c>
      <c r="AK9">
        <v>0</v>
      </c>
      <c r="AL9">
        <v>0</v>
      </c>
    </row>
    <row r="10" spans="1:38">
      <c r="A10" t="s">
        <v>52</v>
      </c>
      <c r="B10" s="34">
        <v>111.72</v>
      </c>
      <c r="C10" s="34">
        <v>37.32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71.650000000000006</v>
      </c>
      <c r="N10">
        <v>148.97</v>
      </c>
      <c r="O10">
        <v>46.23</v>
      </c>
      <c r="P10">
        <v>1.0900000000000001</v>
      </c>
      <c r="Q10">
        <v>19.11</v>
      </c>
      <c r="R10" s="93">
        <v>0</v>
      </c>
      <c r="S10" s="93">
        <v>0</v>
      </c>
      <c r="T10" s="93">
        <v>0</v>
      </c>
      <c r="U10">
        <v>1.1499999999999999</v>
      </c>
      <c r="V10">
        <v>0</v>
      </c>
      <c r="W10">
        <v>1.67</v>
      </c>
      <c r="X10">
        <v>40.92</v>
      </c>
      <c r="Y10">
        <v>13.63</v>
      </c>
      <c r="Z10">
        <v>13.64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11.42</v>
      </c>
      <c r="AH10">
        <v>44.3</v>
      </c>
      <c r="AI10">
        <v>44.3</v>
      </c>
      <c r="AJ10">
        <v>23.11</v>
      </c>
      <c r="AK10">
        <v>0</v>
      </c>
      <c r="AL10">
        <v>0</v>
      </c>
    </row>
    <row r="11" spans="1:38">
      <c r="A11" t="s">
        <v>53</v>
      </c>
      <c r="B11" s="34">
        <v>111.72</v>
      </c>
      <c r="C11" s="34">
        <v>37.32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71.650000000000006</v>
      </c>
      <c r="N11">
        <v>148.97</v>
      </c>
      <c r="O11">
        <v>46.23</v>
      </c>
      <c r="P11">
        <v>1.01</v>
      </c>
      <c r="Q11">
        <v>14.03</v>
      </c>
      <c r="R11" s="93">
        <v>0</v>
      </c>
      <c r="S11" s="93">
        <v>0</v>
      </c>
      <c r="T11" s="93">
        <v>0</v>
      </c>
      <c r="U11">
        <v>1.1499999999999999</v>
      </c>
      <c r="V11">
        <v>0</v>
      </c>
      <c r="W11">
        <v>1.67</v>
      </c>
      <c r="X11">
        <v>68.97</v>
      </c>
      <c r="Y11">
        <v>22.99</v>
      </c>
      <c r="Z11">
        <v>22.99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11.21</v>
      </c>
      <c r="AH11">
        <v>42.87</v>
      </c>
      <c r="AI11">
        <v>42.87</v>
      </c>
      <c r="AJ11">
        <v>23.11</v>
      </c>
      <c r="AK11">
        <v>0</v>
      </c>
      <c r="AL11">
        <v>0</v>
      </c>
    </row>
    <row r="12" spans="1:38">
      <c r="A12" t="s">
        <v>54</v>
      </c>
      <c r="B12" s="34">
        <v>111.72</v>
      </c>
      <c r="C12" s="34">
        <v>37.32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71.650000000000006</v>
      </c>
      <c r="N12">
        <v>148.97</v>
      </c>
      <c r="O12">
        <v>46.23</v>
      </c>
      <c r="P12">
        <v>1.01</v>
      </c>
      <c r="Q12">
        <v>14.15</v>
      </c>
      <c r="R12" s="93">
        <v>0</v>
      </c>
      <c r="S12" s="93">
        <v>0</v>
      </c>
      <c r="T12" s="93">
        <v>0</v>
      </c>
      <c r="U12">
        <v>1.1499999999999999</v>
      </c>
      <c r="V12">
        <v>0</v>
      </c>
      <c r="W12">
        <v>1.67</v>
      </c>
      <c r="X12">
        <v>68.150000000000006</v>
      </c>
      <c r="Y12">
        <v>22.71</v>
      </c>
      <c r="Z12">
        <v>22.72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11.01</v>
      </c>
      <c r="AH12">
        <v>41.77</v>
      </c>
      <c r="AI12">
        <v>41.77</v>
      </c>
      <c r="AJ12">
        <v>23.11</v>
      </c>
      <c r="AK12">
        <v>0</v>
      </c>
      <c r="AL12">
        <v>0</v>
      </c>
    </row>
    <row r="13" spans="1:38">
      <c r="A13" t="s">
        <v>55</v>
      </c>
      <c r="B13" s="34">
        <v>147.05000000000001</v>
      </c>
      <c r="C13" s="34">
        <v>37.32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71.650000000000006</v>
      </c>
      <c r="N13">
        <v>148.97</v>
      </c>
      <c r="O13">
        <v>67.42</v>
      </c>
      <c r="P13">
        <v>1.01</v>
      </c>
      <c r="Q13">
        <v>14.26</v>
      </c>
      <c r="R13" s="93">
        <v>0</v>
      </c>
      <c r="S13" s="93">
        <v>0</v>
      </c>
      <c r="T13" s="93">
        <v>0</v>
      </c>
      <c r="U13">
        <v>1.1499999999999999</v>
      </c>
      <c r="V13">
        <v>0</v>
      </c>
      <c r="W13">
        <v>1.67</v>
      </c>
      <c r="X13">
        <v>61.99</v>
      </c>
      <c r="Y13">
        <v>20.67</v>
      </c>
      <c r="Z13">
        <v>20.66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10.76</v>
      </c>
      <c r="AH13">
        <v>40.880000000000003</v>
      </c>
      <c r="AI13">
        <v>40.880000000000003</v>
      </c>
      <c r="AJ13">
        <v>23.11</v>
      </c>
      <c r="AK13">
        <v>0</v>
      </c>
      <c r="AL13">
        <v>0</v>
      </c>
    </row>
    <row r="14" spans="1:38">
      <c r="A14" t="s">
        <v>56</v>
      </c>
      <c r="B14" s="34">
        <v>147.05000000000001</v>
      </c>
      <c r="C14" s="34">
        <v>37.32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71.650000000000006</v>
      </c>
      <c r="N14">
        <v>148.97</v>
      </c>
      <c r="O14">
        <v>67.42</v>
      </c>
      <c r="P14">
        <v>1.01</v>
      </c>
      <c r="Q14">
        <v>14.37</v>
      </c>
      <c r="R14" s="93">
        <v>0</v>
      </c>
      <c r="S14" s="93">
        <v>0</v>
      </c>
      <c r="T14" s="93">
        <v>0</v>
      </c>
      <c r="U14">
        <v>1.1499999999999999</v>
      </c>
      <c r="V14">
        <v>0</v>
      </c>
      <c r="W14">
        <v>1.67</v>
      </c>
      <c r="X14">
        <v>60.22</v>
      </c>
      <c r="Y14">
        <v>20.079999999999998</v>
      </c>
      <c r="Z14">
        <v>20.07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10.49</v>
      </c>
      <c r="AH14">
        <v>39.909999999999997</v>
      </c>
      <c r="AI14">
        <v>39.909999999999997</v>
      </c>
      <c r="AJ14">
        <v>23.11</v>
      </c>
      <c r="AK14">
        <v>0</v>
      </c>
      <c r="AL14">
        <v>0</v>
      </c>
    </row>
    <row r="15" spans="1:38">
      <c r="A15" t="s">
        <v>57</v>
      </c>
      <c r="B15" s="34">
        <v>147.05000000000001</v>
      </c>
      <c r="C15" s="34">
        <v>37.32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71.650000000000006</v>
      </c>
      <c r="N15">
        <v>148.97</v>
      </c>
      <c r="O15">
        <v>67.42</v>
      </c>
      <c r="P15">
        <v>1.01</v>
      </c>
      <c r="Q15">
        <v>17.07</v>
      </c>
      <c r="R15" s="93">
        <v>0</v>
      </c>
      <c r="S15" s="93">
        <v>0</v>
      </c>
      <c r="T15" s="93">
        <v>0</v>
      </c>
      <c r="U15">
        <v>1.1499999999999999</v>
      </c>
      <c r="V15">
        <v>0</v>
      </c>
      <c r="W15">
        <v>1.67</v>
      </c>
      <c r="X15">
        <v>59.69</v>
      </c>
      <c r="Y15">
        <v>19.899999999999999</v>
      </c>
      <c r="Z15">
        <v>19.899999999999999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10.08</v>
      </c>
      <c r="AH15">
        <v>34.53</v>
      </c>
      <c r="AI15">
        <v>34.53</v>
      </c>
      <c r="AJ15">
        <v>23.11</v>
      </c>
      <c r="AK15">
        <v>0</v>
      </c>
      <c r="AL15">
        <v>0</v>
      </c>
    </row>
    <row r="16" spans="1:38">
      <c r="A16" t="s">
        <v>58</v>
      </c>
      <c r="B16" s="34">
        <v>147.05000000000001</v>
      </c>
      <c r="C16" s="34">
        <v>37.32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71.650000000000006</v>
      </c>
      <c r="N16">
        <v>148.97</v>
      </c>
      <c r="O16">
        <v>67.42</v>
      </c>
      <c r="P16">
        <v>1.01</v>
      </c>
      <c r="Q16">
        <v>17.18</v>
      </c>
      <c r="R16" s="93">
        <v>0</v>
      </c>
      <c r="S16" s="93">
        <v>0</v>
      </c>
      <c r="T16" s="93">
        <v>0</v>
      </c>
      <c r="U16">
        <v>1.1499999999999999</v>
      </c>
      <c r="V16">
        <v>0</v>
      </c>
      <c r="W16">
        <v>1.67</v>
      </c>
      <c r="X16">
        <v>57.5</v>
      </c>
      <c r="Y16">
        <v>19.16</v>
      </c>
      <c r="Z16">
        <v>19.170000000000002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10.01</v>
      </c>
      <c r="AH16">
        <v>33.89</v>
      </c>
      <c r="AI16">
        <v>33.89</v>
      </c>
      <c r="AJ16">
        <v>23.11</v>
      </c>
      <c r="AK16">
        <v>0</v>
      </c>
      <c r="AL16">
        <v>0</v>
      </c>
    </row>
    <row r="17" spans="1:38">
      <c r="A17" t="s">
        <v>59</v>
      </c>
      <c r="B17" s="34">
        <v>147.05000000000001</v>
      </c>
      <c r="C17" s="34">
        <v>37.32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71.650000000000006</v>
      </c>
      <c r="N17">
        <v>148.97</v>
      </c>
      <c r="O17">
        <v>67.42</v>
      </c>
      <c r="P17">
        <v>1.01</v>
      </c>
      <c r="Q17">
        <v>12.24</v>
      </c>
      <c r="R17" s="93">
        <v>0</v>
      </c>
      <c r="S17" s="93">
        <v>0</v>
      </c>
      <c r="T17" s="93">
        <v>0</v>
      </c>
      <c r="U17">
        <v>1.1499999999999999</v>
      </c>
      <c r="V17">
        <v>0</v>
      </c>
      <c r="W17">
        <v>1.67</v>
      </c>
      <c r="X17">
        <v>55.22</v>
      </c>
      <c r="Y17">
        <v>18.41</v>
      </c>
      <c r="Z17">
        <v>18.41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10.06</v>
      </c>
      <c r="AH17">
        <v>33.549999999999997</v>
      </c>
      <c r="AI17">
        <v>33.549999999999997</v>
      </c>
      <c r="AJ17">
        <v>23.11</v>
      </c>
      <c r="AK17">
        <v>0</v>
      </c>
      <c r="AL17">
        <v>0</v>
      </c>
    </row>
    <row r="18" spans="1:38">
      <c r="A18" t="s">
        <v>60</v>
      </c>
      <c r="B18" s="34">
        <v>147.05000000000001</v>
      </c>
      <c r="C18" s="34">
        <v>37.32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71.650000000000006</v>
      </c>
      <c r="N18">
        <v>148.97</v>
      </c>
      <c r="O18">
        <v>67.42</v>
      </c>
      <c r="P18">
        <v>1.01</v>
      </c>
      <c r="Q18">
        <v>12.42</v>
      </c>
      <c r="R18" s="93">
        <v>0</v>
      </c>
      <c r="S18" s="93">
        <v>0</v>
      </c>
      <c r="T18" s="93">
        <v>0</v>
      </c>
      <c r="U18">
        <v>1.1499999999999999</v>
      </c>
      <c r="V18">
        <v>0</v>
      </c>
      <c r="W18">
        <v>1.67</v>
      </c>
      <c r="X18">
        <v>53.69</v>
      </c>
      <c r="Y18">
        <v>17.899999999999999</v>
      </c>
      <c r="Z18">
        <v>17.899999999999999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10.16</v>
      </c>
      <c r="AH18">
        <v>33.22</v>
      </c>
      <c r="AI18">
        <v>33.22</v>
      </c>
      <c r="AJ18">
        <v>23.11</v>
      </c>
      <c r="AK18">
        <v>0</v>
      </c>
      <c r="AL18">
        <v>0</v>
      </c>
    </row>
    <row r="19" spans="1:38">
      <c r="A19" t="s">
        <v>61</v>
      </c>
      <c r="B19" s="34">
        <v>147.05000000000001</v>
      </c>
      <c r="C19" s="34">
        <v>37.32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71.650000000000006</v>
      </c>
      <c r="N19">
        <v>148.97</v>
      </c>
      <c r="O19">
        <v>67.42</v>
      </c>
      <c r="P19">
        <v>1.01</v>
      </c>
      <c r="Q19">
        <v>12.61</v>
      </c>
      <c r="R19" s="93">
        <v>0</v>
      </c>
      <c r="S19" s="93">
        <v>0</v>
      </c>
      <c r="T19" s="93">
        <v>0</v>
      </c>
      <c r="U19">
        <v>1.1499999999999999</v>
      </c>
      <c r="V19">
        <v>0</v>
      </c>
      <c r="W19">
        <v>1.67</v>
      </c>
      <c r="X19">
        <v>52.81</v>
      </c>
      <c r="Y19">
        <v>17.600000000000001</v>
      </c>
      <c r="Z19">
        <v>17.600000000000001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10.119999999999999</v>
      </c>
      <c r="AH19">
        <v>33.11</v>
      </c>
      <c r="AI19">
        <v>33.11</v>
      </c>
      <c r="AJ19">
        <v>23.11</v>
      </c>
      <c r="AK19">
        <v>0</v>
      </c>
      <c r="AL19">
        <v>0</v>
      </c>
    </row>
    <row r="20" spans="1:38">
      <c r="A20" t="s">
        <v>62</v>
      </c>
      <c r="B20" s="34">
        <v>147.05000000000001</v>
      </c>
      <c r="C20" s="34">
        <v>37.32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71.650000000000006</v>
      </c>
      <c r="N20">
        <v>148.97</v>
      </c>
      <c r="O20">
        <v>86.68</v>
      </c>
      <c r="P20">
        <v>1.01</v>
      </c>
      <c r="Q20">
        <v>12.75</v>
      </c>
      <c r="R20" s="93">
        <v>0</v>
      </c>
      <c r="S20" s="93">
        <v>0</v>
      </c>
      <c r="T20" s="93">
        <v>0</v>
      </c>
      <c r="U20">
        <v>1.1499999999999999</v>
      </c>
      <c r="V20">
        <v>0</v>
      </c>
      <c r="W20">
        <v>1.67</v>
      </c>
      <c r="X20">
        <v>51.9</v>
      </c>
      <c r="Y20">
        <v>17.3</v>
      </c>
      <c r="Z20">
        <v>17.3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10.01</v>
      </c>
      <c r="AH20">
        <v>33.11</v>
      </c>
      <c r="AI20">
        <v>33.11</v>
      </c>
      <c r="AJ20">
        <v>22.15</v>
      </c>
      <c r="AK20">
        <v>0</v>
      </c>
      <c r="AL20">
        <v>0</v>
      </c>
    </row>
    <row r="21" spans="1:38">
      <c r="A21" t="s">
        <v>63</v>
      </c>
      <c r="B21" s="34">
        <v>147.05000000000001</v>
      </c>
      <c r="C21" s="34">
        <v>37.14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71.650000000000006</v>
      </c>
      <c r="N21">
        <v>148.97</v>
      </c>
      <c r="O21">
        <v>86.68</v>
      </c>
      <c r="P21">
        <v>1.01</v>
      </c>
      <c r="Q21">
        <v>12.81</v>
      </c>
      <c r="R21" s="93">
        <v>0</v>
      </c>
      <c r="S21" s="93">
        <v>0</v>
      </c>
      <c r="T21" s="93">
        <v>0</v>
      </c>
      <c r="U21">
        <v>1.1499999999999999</v>
      </c>
      <c r="V21">
        <v>0</v>
      </c>
      <c r="W21">
        <v>1.62</v>
      </c>
      <c r="X21">
        <v>51.16</v>
      </c>
      <c r="Y21">
        <v>17.059999999999999</v>
      </c>
      <c r="Z21">
        <v>17.05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9.8699999999999992</v>
      </c>
      <c r="AH21">
        <v>33.11</v>
      </c>
      <c r="AI21">
        <v>33.11</v>
      </c>
      <c r="AJ21">
        <v>22.15</v>
      </c>
      <c r="AK21">
        <v>0</v>
      </c>
      <c r="AL21">
        <v>0</v>
      </c>
    </row>
    <row r="22" spans="1:38">
      <c r="A22" t="s">
        <v>64</v>
      </c>
      <c r="B22" s="34">
        <v>147.05000000000001</v>
      </c>
      <c r="C22" s="34">
        <v>37.14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71.650000000000006</v>
      </c>
      <c r="N22">
        <v>148.97</v>
      </c>
      <c r="O22">
        <v>86.68</v>
      </c>
      <c r="P22">
        <v>1.01</v>
      </c>
      <c r="Q22">
        <v>13.02</v>
      </c>
      <c r="R22" s="93">
        <v>0</v>
      </c>
      <c r="S22" s="93">
        <v>0</v>
      </c>
      <c r="T22" s="93">
        <v>0</v>
      </c>
      <c r="U22">
        <v>1.1499999999999999</v>
      </c>
      <c r="V22">
        <v>0</v>
      </c>
      <c r="W22">
        <v>1.62</v>
      </c>
      <c r="X22">
        <v>50</v>
      </c>
      <c r="Y22">
        <v>16.66</v>
      </c>
      <c r="Z22">
        <v>16.670000000000002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9.73</v>
      </c>
      <c r="AH22">
        <v>33.11</v>
      </c>
      <c r="AI22">
        <v>33.11</v>
      </c>
      <c r="AJ22">
        <v>22.15</v>
      </c>
      <c r="AK22">
        <v>0</v>
      </c>
      <c r="AL22">
        <v>0</v>
      </c>
    </row>
    <row r="23" spans="1:38">
      <c r="A23" t="s">
        <v>65</v>
      </c>
      <c r="B23" s="34">
        <v>206.98</v>
      </c>
      <c r="C23" s="34">
        <v>67.930000000000007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71.650000000000006</v>
      </c>
      <c r="N23">
        <v>148.97</v>
      </c>
      <c r="O23">
        <v>100.88</v>
      </c>
      <c r="P23">
        <v>1.01</v>
      </c>
      <c r="Q23">
        <v>13.24</v>
      </c>
      <c r="R23" s="93">
        <v>0</v>
      </c>
      <c r="S23" s="93">
        <v>0</v>
      </c>
      <c r="T23" s="93">
        <v>0</v>
      </c>
      <c r="U23">
        <v>1.1499999999999999</v>
      </c>
      <c r="V23">
        <v>0</v>
      </c>
      <c r="W23">
        <v>1.62</v>
      </c>
      <c r="X23">
        <v>52.67</v>
      </c>
      <c r="Y23">
        <v>17.55</v>
      </c>
      <c r="Z23">
        <v>17.559999999999999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33.22</v>
      </c>
      <c r="AI23">
        <v>33.22</v>
      </c>
      <c r="AJ23">
        <v>23.11</v>
      </c>
      <c r="AK23">
        <v>0</v>
      </c>
      <c r="AL23">
        <v>0</v>
      </c>
    </row>
    <row r="24" spans="1:38">
      <c r="A24" t="s">
        <v>66</v>
      </c>
      <c r="B24" s="34">
        <v>206.98</v>
      </c>
      <c r="C24" s="34">
        <v>67.930000000000007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71.650000000000006</v>
      </c>
      <c r="N24">
        <v>148.97</v>
      </c>
      <c r="O24">
        <v>100.88</v>
      </c>
      <c r="P24">
        <v>1.01</v>
      </c>
      <c r="Q24">
        <v>13.5</v>
      </c>
      <c r="R24" s="93">
        <v>0</v>
      </c>
      <c r="S24" s="93">
        <v>0</v>
      </c>
      <c r="T24" s="93">
        <v>0</v>
      </c>
      <c r="U24">
        <v>1.1499999999999999</v>
      </c>
      <c r="V24">
        <v>0</v>
      </c>
      <c r="W24">
        <v>1.62</v>
      </c>
      <c r="X24">
        <v>54.15</v>
      </c>
      <c r="Y24">
        <v>18.05</v>
      </c>
      <c r="Z24">
        <v>18.05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33.22</v>
      </c>
      <c r="AI24">
        <v>33.22</v>
      </c>
      <c r="AJ24">
        <v>23.11</v>
      </c>
      <c r="AK24">
        <v>0</v>
      </c>
      <c r="AL24">
        <v>0</v>
      </c>
    </row>
    <row r="25" spans="1:38">
      <c r="A25" t="s">
        <v>67</v>
      </c>
      <c r="B25" s="34">
        <v>206.98</v>
      </c>
      <c r="C25" s="34">
        <v>67.930000000000007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71.650000000000006</v>
      </c>
      <c r="N25">
        <v>192.62</v>
      </c>
      <c r="O25">
        <v>100.88</v>
      </c>
      <c r="P25">
        <v>1.01</v>
      </c>
      <c r="Q25">
        <v>17.34</v>
      </c>
      <c r="R25" s="93">
        <v>0</v>
      </c>
      <c r="S25" s="93">
        <v>0</v>
      </c>
      <c r="T25" s="93">
        <v>0</v>
      </c>
      <c r="U25">
        <v>1.1499999999999999</v>
      </c>
      <c r="V25">
        <v>0</v>
      </c>
      <c r="W25">
        <v>1.62</v>
      </c>
      <c r="X25">
        <v>46.04</v>
      </c>
      <c r="Y25">
        <v>15.34</v>
      </c>
      <c r="Z25">
        <v>15.35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33.229999999999997</v>
      </c>
      <c r="AI25">
        <v>33.229999999999997</v>
      </c>
      <c r="AJ25">
        <v>23.11</v>
      </c>
      <c r="AK25">
        <v>0</v>
      </c>
      <c r="AL25">
        <v>0</v>
      </c>
    </row>
    <row r="26" spans="1:38">
      <c r="A26" t="s">
        <v>68</v>
      </c>
      <c r="B26" s="34">
        <v>206.98</v>
      </c>
      <c r="C26" s="34">
        <v>67.930000000000007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71.650000000000006</v>
      </c>
      <c r="N26">
        <v>231.14</v>
      </c>
      <c r="O26">
        <v>100.88</v>
      </c>
      <c r="P26">
        <v>1.01</v>
      </c>
      <c r="Q26">
        <v>17.59</v>
      </c>
      <c r="R26" s="93">
        <v>0</v>
      </c>
      <c r="S26" s="93">
        <v>0</v>
      </c>
      <c r="T26" s="93">
        <v>0</v>
      </c>
      <c r="U26">
        <v>1.1499999999999999</v>
      </c>
      <c r="V26">
        <v>0</v>
      </c>
      <c r="W26">
        <v>1.62</v>
      </c>
      <c r="X26">
        <v>45.37</v>
      </c>
      <c r="Y26">
        <v>15.13</v>
      </c>
      <c r="Z26">
        <v>15.12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33.229999999999997</v>
      </c>
      <c r="AI26">
        <v>33.229999999999997</v>
      </c>
      <c r="AJ26">
        <v>23.11</v>
      </c>
      <c r="AK26">
        <v>0</v>
      </c>
      <c r="AL26">
        <v>0</v>
      </c>
    </row>
    <row r="27" spans="1:38">
      <c r="A27" t="s">
        <v>69</v>
      </c>
      <c r="B27" s="34">
        <v>258.02</v>
      </c>
      <c r="C27" s="34">
        <v>86.23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80.319999999999993</v>
      </c>
      <c r="N27">
        <v>270.87</v>
      </c>
      <c r="O27">
        <v>100.88</v>
      </c>
      <c r="P27">
        <v>1.01</v>
      </c>
      <c r="Q27">
        <v>17.600000000000001</v>
      </c>
      <c r="R27" s="93">
        <v>0</v>
      </c>
      <c r="S27" s="93">
        <v>0</v>
      </c>
      <c r="T27" s="93">
        <v>0</v>
      </c>
      <c r="U27">
        <v>1.1499999999999999</v>
      </c>
      <c r="V27">
        <v>0</v>
      </c>
      <c r="W27">
        <v>1.62</v>
      </c>
      <c r="X27">
        <v>45.17</v>
      </c>
      <c r="Y27">
        <v>15.06</v>
      </c>
      <c r="Z27">
        <v>15.06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39.08</v>
      </c>
      <c r="AI27">
        <v>39.08</v>
      </c>
      <c r="AJ27">
        <v>23.11</v>
      </c>
      <c r="AK27">
        <v>0</v>
      </c>
      <c r="AL27">
        <v>0</v>
      </c>
    </row>
    <row r="28" spans="1:38">
      <c r="A28" t="s">
        <v>70</v>
      </c>
      <c r="B28" s="34">
        <v>258.02</v>
      </c>
      <c r="C28" s="34">
        <v>86.23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88.99</v>
      </c>
      <c r="N28">
        <v>270.87</v>
      </c>
      <c r="O28">
        <v>100.88</v>
      </c>
      <c r="P28">
        <v>1.01</v>
      </c>
      <c r="Q28">
        <v>17.940000000000001</v>
      </c>
      <c r="R28" s="93">
        <v>0</v>
      </c>
      <c r="S28" s="93">
        <v>0</v>
      </c>
      <c r="T28" s="93">
        <v>0</v>
      </c>
      <c r="U28">
        <v>1.1499999999999999</v>
      </c>
      <c r="V28">
        <v>0</v>
      </c>
      <c r="W28">
        <v>1.62</v>
      </c>
      <c r="X28">
        <v>44.18</v>
      </c>
      <c r="Y28">
        <v>14.72</v>
      </c>
      <c r="Z28">
        <v>14.73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38.74</v>
      </c>
      <c r="AI28">
        <v>38.74</v>
      </c>
      <c r="AJ28">
        <v>23.11</v>
      </c>
      <c r="AK28">
        <v>0</v>
      </c>
      <c r="AL28">
        <v>0</v>
      </c>
    </row>
    <row r="29" spans="1:38">
      <c r="A29" t="s">
        <v>71</v>
      </c>
      <c r="B29" s="34">
        <v>258.02</v>
      </c>
      <c r="C29" s="34">
        <v>86.23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117.88</v>
      </c>
      <c r="N29">
        <v>270.87</v>
      </c>
      <c r="O29">
        <v>100.88</v>
      </c>
      <c r="P29">
        <v>1.01</v>
      </c>
      <c r="Q29">
        <v>18.05</v>
      </c>
      <c r="R29" s="93">
        <v>0</v>
      </c>
      <c r="S29" s="93">
        <v>0.5</v>
      </c>
      <c r="T29" s="93">
        <v>0</v>
      </c>
      <c r="U29">
        <v>1.1499999999999999</v>
      </c>
      <c r="V29">
        <v>0</v>
      </c>
      <c r="W29">
        <v>1.62</v>
      </c>
      <c r="X29">
        <v>43.88</v>
      </c>
      <c r="Y29">
        <v>14.62</v>
      </c>
      <c r="Z29">
        <v>14.63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38.19</v>
      </c>
      <c r="AI29">
        <v>38.19</v>
      </c>
      <c r="AJ29">
        <v>23.11</v>
      </c>
      <c r="AK29">
        <v>0</v>
      </c>
      <c r="AL29">
        <v>0</v>
      </c>
    </row>
    <row r="30" spans="1:38">
      <c r="A30" t="s">
        <v>72</v>
      </c>
      <c r="B30" s="34">
        <v>258.02</v>
      </c>
      <c r="C30" s="34">
        <v>86.23</v>
      </c>
      <c r="D30" s="93">
        <f t="shared" si="0"/>
        <v>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117.88</v>
      </c>
      <c r="N30">
        <v>270.87</v>
      </c>
      <c r="O30">
        <v>100.88</v>
      </c>
      <c r="P30">
        <v>1.01</v>
      </c>
      <c r="Q30">
        <v>18.2</v>
      </c>
      <c r="R30" s="93">
        <v>0</v>
      </c>
      <c r="S30" s="93">
        <v>3</v>
      </c>
      <c r="T30" s="93">
        <v>0</v>
      </c>
      <c r="U30">
        <v>1.1499999999999999</v>
      </c>
      <c r="V30">
        <v>0</v>
      </c>
      <c r="W30">
        <v>1.62</v>
      </c>
      <c r="X30">
        <v>43.81</v>
      </c>
      <c r="Y30">
        <v>14.6</v>
      </c>
      <c r="Z30">
        <v>14.6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37.19</v>
      </c>
      <c r="AI30">
        <v>37.19</v>
      </c>
      <c r="AJ30">
        <v>23.11</v>
      </c>
      <c r="AK30">
        <v>0</v>
      </c>
      <c r="AL30">
        <v>0</v>
      </c>
    </row>
    <row r="31" spans="1:38">
      <c r="A31" t="s">
        <v>73</v>
      </c>
      <c r="B31" s="34">
        <v>258.02</v>
      </c>
      <c r="C31" s="34">
        <v>86.23</v>
      </c>
      <c r="D31" s="93">
        <f t="shared" si="0"/>
        <v>12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117.88</v>
      </c>
      <c r="N31">
        <v>270.87</v>
      </c>
      <c r="O31">
        <v>100.88</v>
      </c>
      <c r="P31">
        <v>1.01</v>
      </c>
      <c r="Q31">
        <v>18.34</v>
      </c>
      <c r="R31" s="93">
        <v>1</v>
      </c>
      <c r="S31" s="93">
        <v>10</v>
      </c>
      <c r="T31" s="93">
        <v>1</v>
      </c>
      <c r="U31">
        <v>1.1100000000000001</v>
      </c>
      <c r="V31">
        <v>0.72997500000000004</v>
      </c>
      <c r="W31">
        <v>1.62</v>
      </c>
      <c r="X31">
        <v>43.17</v>
      </c>
      <c r="Y31">
        <v>14.4</v>
      </c>
      <c r="Z31">
        <v>14.39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36.409999999999997</v>
      </c>
      <c r="AI31">
        <v>36.409999999999997</v>
      </c>
      <c r="AJ31">
        <v>22.15</v>
      </c>
      <c r="AK31">
        <v>0</v>
      </c>
      <c r="AL31">
        <v>0</v>
      </c>
    </row>
    <row r="32" spans="1:38">
      <c r="A32" t="s">
        <v>74</v>
      </c>
      <c r="B32" s="34">
        <v>258.02</v>
      </c>
      <c r="C32" s="34">
        <v>86.23</v>
      </c>
      <c r="D32" s="93">
        <f t="shared" si="0"/>
        <v>27.92</v>
      </c>
      <c r="E32" s="34">
        <v>0</v>
      </c>
      <c r="F32" s="34"/>
      <c r="G32" s="34"/>
      <c r="H32" s="34"/>
      <c r="I32" s="34"/>
      <c r="J32" s="37">
        <v>0.03</v>
      </c>
      <c r="K32" s="37">
        <v>0.03</v>
      </c>
      <c r="L32" s="37">
        <v>0.03</v>
      </c>
      <c r="M32">
        <v>117.88</v>
      </c>
      <c r="N32">
        <v>270.87</v>
      </c>
      <c r="O32">
        <v>100.88</v>
      </c>
      <c r="P32">
        <v>1.01</v>
      </c>
      <c r="Q32">
        <v>18.41</v>
      </c>
      <c r="R32" s="93">
        <v>8.34</v>
      </c>
      <c r="S32" s="93">
        <v>18</v>
      </c>
      <c r="T32" s="93">
        <v>1.58</v>
      </c>
      <c r="U32">
        <v>1.1100000000000001</v>
      </c>
      <c r="V32">
        <v>5.4115479999999998</v>
      </c>
      <c r="W32">
        <v>1.62</v>
      </c>
      <c r="X32">
        <v>43.08</v>
      </c>
      <c r="Y32">
        <v>14.37</v>
      </c>
      <c r="Z32">
        <v>14.36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35.47</v>
      </c>
      <c r="AI32">
        <v>35.47</v>
      </c>
      <c r="AJ32">
        <v>21.19</v>
      </c>
      <c r="AK32">
        <v>0</v>
      </c>
      <c r="AL32">
        <v>0</v>
      </c>
    </row>
    <row r="33" spans="1:38">
      <c r="A33" t="s">
        <v>75</v>
      </c>
      <c r="B33" s="34">
        <v>258.02</v>
      </c>
      <c r="C33" s="34">
        <v>86.23</v>
      </c>
      <c r="D33" s="93">
        <f t="shared" si="0"/>
        <v>68.95</v>
      </c>
      <c r="E33" s="34">
        <v>0</v>
      </c>
      <c r="F33" s="34"/>
      <c r="G33" s="34"/>
      <c r="H33" s="34"/>
      <c r="I33" s="34"/>
      <c r="J33" s="37">
        <v>0.22</v>
      </c>
      <c r="K33" s="37">
        <v>0.22</v>
      </c>
      <c r="L33" s="37">
        <v>0.23</v>
      </c>
      <c r="M33">
        <v>117.88</v>
      </c>
      <c r="N33">
        <v>270.87</v>
      </c>
      <c r="O33">
        <v>100.88</v>
      </c>
      <c r="P33">
        <v>1.01</v>
      </c>
      <c r="Q33">
        <v>24.08</v>
      </c>
      <c r="R33" s="93">
        <v>27.29</v>
      </c>
      <c r="S33" s="93">
        <v>27.29</v>
      </c>
      <c r="T33" s="93">
        <v>14.37</v>
      </c>
      <c r="U33">
        <v>1.1100000000000001</v>
      </c>
      <c r="V33">
        <v>12.000788999999999</v>
      </c>
      <c r="W33">
        <v>1.62</v>
      </c>
      <c r="X33">
        <v>41.83</v>
      </c>
      <c r="Y33">
        <v>13.95</v>
      </c>
      <c r="Z33">
        <v>13.94</v>
      </c>
      <c r="AA33">
        <v>2.0499999999999998</v>
      </c>
      <c r="AB33">
        <v>0.41</v>
      </c>
      <c r="AC33">
        <v>0.33</v>
      </c>
      <c r="AD33">
        <v>1</v>
      </c>
      <c r="AE33">
        <v>3</v>
      </c>
      <c r="AF33">
        <v>1</v>
      </c>
      <c r="AG33">
        <v>6.66</v>
      </c>
      <c r="AH33">
        <v>34.42</v>
      </c>
      <c r="AI33">
        <v>34.42</v>
      </c>
      <c r="AJ33">
        <v>21.19</v>
      </c>
      <c r="AK33">
        <v>2</v>
      </c>
      <c r="AL33">
        <v>1</v>
      </c>
    </row>
    <row r="34" spans="1:38">
      <c r="A34" t="s">
        <v>76</v>
      </c>
      <c r="B34" s="34">
        <v>258.02</v>
      </c>
      <c r="C34" s="34">
        <v>86.23</v>
      </c>
      <c r="D34" s="93">
        <f t="shared" si="0"/>
        <v>69.95</v>
      </c>
      <c r="E34" s="34">
        <v>0</v>
      </c>
      <c r="F34" s="34"/>
      <c r="G34" s="34"/>
      <c r="H34" s="34"/>
      <c r="I34" s="34"/>
      <c r="J34" s="37">
        <v>0.61</v>
      </c>
      <c r="K34" s="37">
        <v>0.61</v>
      </c>
      <c r="L34" s="37">
        <v>0.62</v>
      </c>
      <c r="M34">
        <v>117.88</v>
      </c>
      <c r="N34">
        <v>270.87</v>
      </c>
      <c r="O34">
        <v>100.88</v>
      </c>
      <c r="P34">
        <v>1.01</v>
      </c>
      <c r="Q34">
        <v>24.16</v>
      </c>
      <c r="R34" s="93">
        <v>23.32</v>
      </c>
      <c r="S34" s="93">
        <v>23.32</v>
      </c>
      <c r="T34" s="93">
        <v>23.31</v>
      </c>
      <c r="U34">
        <v>1.1100000000000001</v>
      </c>
      <c r="V34">
        <v>19.358937000000001</v>
      </c>
      <c r="W34">
        <v>1.62</v>
      </c>
      <c r="X34">
        <v>40.58</v>
      </c>
      <c r="Y34">
        <v>13.51</v>
      </c>
      <c r="Z34">
        <v>13.53</v>
      </c>
      <c r="AA34">
        <v>10.46</v>
      </c>
      <c r="AB34">
        <v>2.09</v>
      </c>
      <c r="AC34">
        <v>1</v>
      </c>
      <c r="AD34">
        <v>2</v>
      </c>
      <c r="AE34">
        <v>5</v>
      </c>
      <c r="AF34">
        <v>3</v>
      </c>
      <c r="AG34">
        <v>6.66</v>
      </c>
      <c r="AH34">
        <v>34.36</v>
      </c>
      <c r="AI34">
        <v>34.36</v>
      </c>
      <c r="AJ34">
        <v>21.19</v>
      </c>
      <c r="AK34">
        <v>8</v>
      </c>
      <c r="AL34">
        <v>3</v>
      </c>
    </row>
    <row r="35" spans="1:38">
      <c r="A35" t="s">
        <v>77</v>
      </c>
      <c r="B35" s="34">
        <v>258.02</v>
      </c>
      <c r="C35" s="34">
        <v>86.23</v>
      </c>
      <c r="D35" s="93">
        <f t="shared" si="0"/>
        <v>75.95</v>
      </c>
      <c r="E35" s="34">
        <v>0</v>
      </c>
      <c r="F35" s="34"/>
      <c r="G35" s="34"/>
      <c r="H35" s="34"/>
      <c r="I35" s="34"/>
      <c r="J35" s="37">
        <v>1.28</v>
      </c>
      <c r="K35" s="37">
        <v>1.28</v>
      </c>
      <c r="L35" s="37">
        <v>1.31</v>
      </c>
      <c r="M35">
        <v>117.88</v>
      </c>
      <c r="N35">
        <v>270.87</v>
      </c>
      <c r="O35">
        <v>100.88</v>
      </c>
      <c r="P35">
        <v>1.01</v>
      </c>
      <c r="Q35">
        <v>24.31</v>
      </c>
      <c r="R35" s="93">
        <v>25.32</v>
      </c>
      <c r="S35" s="93">
        <v>25.32</v>
      </c>
      <c r="T35" s="93">
        <v>25.31</v>
      </c>
      <c r="U35">
        <v>1.1100000000000001</v>
      </c>
      <c r="V35">
        <v>28.361961999999998</v>
      </c>
      <c r="W35">
        <v>1.62</v>
      </c>
      <c r="X35">
        <v>39.32</v>
      </c>
      <c r="Y35">
        <v>13.1</v>
      </c>
      <c r="Z35">
        <v>13.11</v>
      </c>
      <c r="AA35">
        <v>23.55</v>
      </c>
      <c r="AB35">
        <v>4.71</v>
      </c>
      <c r="AC35">
        <v>6.14</v>
      </c>
      <c r="AD35">
        <v>5</v>
      </c>
      <c r="AE35">
        <v>8</v>
      </c>
      <c r="AF35">
        <v>4</v>
      </c>
      <c r="AG35">
        <v>6.66</v>
      </c>
      <c r="AH35">
        <v>33.32</v>
      </c>
      <c r="AI35">
        <v>33.32</v>
      </c>
      <c r="AJ35">
        <v>21.19</v>
      </c>
      <c r="AK35">
        <v>18</v>
      </c>
      <c r="AL35">
        <v>7</v>
      </c>
    </row>
    <row r="36" spans="1:38">
      <c r="A36" t="s">
        <v>78</v>
      </c>
      <c r="B36" s="34">
        <v>258.02</v>
      </c>
      <c r="C36" s="34">
        <v>86.23</v>
      </c>
      <c r="D36" s="93">
        <f t="shared" si="0"/>
        <v>80.95</v>
      </c>
      <c r="E36" s="34">
        <v>0</v>
      </c>
      <c r="F36" s="34"/>
      <c r="G36" s="34"/>
      <c r="H36" s="34"/>
      <c r="I36" s="34"/>
      <c r="J36" s="37">
        <v>2.19</v>
      </c>
      <c r="K36" s="37">
        <v>2.19</v>
      </c>
      <c r="L36" s="37">
        <v>2.2400000000000002</v>
      </c>
      <c r="M36">
        <v>117.88</v>
      </c>
      <c r="N36">
        <v>270.87</v>
      </c>
      <c r="O36">
        <v>100.88</v>
      </c>
      <c r="P36">
        <v>1.01</v>
      </c>
      <c r="Q36">
        <v>24.53</v>
      </c>
      <c r="R36" s="93">
        <v>26.98</v>
      </c>
      <c r="S36" s="93">
        <v>26.98</v>
      </c>
      <c r="T36" s="93">
        <v>26.99</v>
      </c>
      <c r="U36">
        <v>1.1100000000000001</v>
      </c>
      <c r="V36">
        <v>39.019596999999997</v>
      </c>
      <c r="W36">
        <v>1.62</v>
      </c>
      <c r="X36">
        <v>38.06</v>
      </c>
      <c r="Y36">
        <v>12.69</v>
      </c>
      <c r="Z36">
        <v>12.69</v>
      </c>
      <c r="AA36">
        <v>40.479999999999997</v>
      </c>
      <c r="AB36">
        <v>8.09</v>
      </c>
      <c r="AC36">
        <v>14.53</v>
      </c>
      <c r="AD36">
        <v>7</v>
      </c>
      <c r="AE36">
        <v>12</v>
      </c>
      <c r="AF36">
        <v>6</v>
      </c>
      <c r="AG36">
        <v>6.66</v>
      </c>
      <c r="AH36">
        <v>31.72</v>
      </c>
      <c r="AI36">
        <v>31.72</v>
      </c>
      <c r="AJ36">
        <v>20.23</v>
      </c>
      <c r="AK36">
        <v>25</v>
      </c>
      <c r="AL36">
        <v>10</v>
      </c>
    </row>
    <row r="37" spans="1:38">
      <c r="A37" t="s">
        <v>79</v>
      </c>
      <c r="B37" s="34">
        <v>258.02</v>
      </c>
      <c r="C37" s="34">
        <v>86.23</v>
      </c>
      <c r="D37" s="93">
        <f t="shared" si="0"/>
        <v>83.45</v>
      </c>
      <c r="E37" s="34">
        <v>0</v>
      </c>
      <c r="F37" s="34"/>
      <c r="G37" s="34"/>
      <c r="H37" s="34"/>
      <c r="I37" s="34"/>
      <c r="J37" s="37">
        <v>3.02</v>
      </c>
      <c r="K37" s="37">
        <v>3.02</v>
      </c>
      <c r="L37" s="37">
        <v>3.09</v>
      </c>
      <c r="M37">
        <v>117.88</v>
      </c>
      <c r="N37">
        <v>270.87</v>
      </c>
      <c r="O37">
        <v>100.88</v>
      </c>
      <c r="P37">
        <v>0.93</v>
      </c>
      <c r="Q37">
        <v>24.66</v>
      </c>
      <c r="R37" s="93">
        <v>27.82</v>
      </c>
      <c r="S37" s="93">
        <v>27.82</v>
      </c>
      <c r="T37" s="93">
        <v>27.81</v>
      </c>
      <c r="U37">
        <v>1.18</v>
      </c>
      <c r="V37">
        <v>50.134683000000003</v>
      </c>
      <c r="W37">
        <v>1.62</v>
      </c>
      <c r="X37">
        <v>33.33</v>
      </c>
      <c r="Y37">
        <v>11.11</v>
      </c>
      <c r="Z37">
        <v>11.11</v>
      </c>
      <c r="AA37">
        <v>62.32</v>
      </c>
      <c r="AB37">
        <v>12.46</v>
      </c>
      <c r="AC37">
        <v>22.85</v>
      </c>
      <c r="AD37">
        <v>9.5</v>
      </c>
      <c r="AE37">
        <v>15</v>
      </c>
      <c r="AF37">
        <v>7</v>
      </c>
      <c r="AG37">
        <v>6.66</v>
      </c>
      <c r="AH37">
        <v>30.26</v>
      </c>
      <c r="AI37">
        <v>30.26</v>
      </c>
      <c r="AJ37">
        <v>20.23</v>
      </c>
      <c r="AK37">
        <v>29</v>
      </c>
      <c r="AL37">
        <v>13</v>
      </c>
    </row>
    <row r="38" spans="1:38">
      <c r="A38" t="s">
        <v>80</v>
      </c>
      <c r="B38" s="34">
        <v>258.02</v>
      </c>
      <c r="C38" s="34">
        <v>86.23</v>
      </c>
      <c r="D38" s="93">
        <f t="shared" si="0"/>
        <v>85.45</v>
      </c>
      <c r="E38" s="34">
        <v>0</v>
      </c>
      <c r="F38" s="34"/>
      <c r="G38" s="34"/>
      <c r="H38" s="34"/>
      <c r="I38" s="34"/>
      <c r="J38" s="37">
        <v>3.97</v>
      </c>
      <c r="K38" s="37">
        <v>3.97</v>
      </c>
      <c r="L38" s="37">
        <v>4.07</v>
      </c>
      <c r="M38">
        <v>117.88</v>
      </c>
      <c r="N38">
        <v>270.87</v>
      </c>
      <c r="O38">
        <v>100.88</v>
      </c>
      <c r="P38">
        <v>0.93</v>
      </c>
      <c r="Q38">
        <v>24.71</v>
      </c>
      <c r="R38" s="93">
        <v>28.48</v>
      </c>
      <c r="S38" s="93">
        <v>28.48</v>
      </c>
      <c r="T38" s="93">
        <v>28.49</v>
      </c>
      <c r="U38">
        <v>1.18</v>
      </c>
      <c r="V38">
        <v>60.792318000000002</v>
      </c>
      <c r="W38">
        <v>1.62</v>
      </c>
      <c r="X38">
        <v>30.33</v>
      </c>
      <c r="Y38">
        <v>10.11</v>
      </c>
      <c r="Z38">
        <v>10.11</v>
      </c>
      <c r="AA38">
        <v>83.86</v>
      </c>
      <c r="AB38">
        <v>16.77</v>
      </c>
      <c r="AC38">
        <v>29.72</v>
      </c>
      <c r="AD38">
        <v>11</v>
      </c>
      <c r="AE38">
        <v>17</v>
      </c>
      <c r="AF38">
        <v>9</v>
      </c>
      <c r="AG38">
        <v>6.66</v>
      </c>
      <c r="AH38">
        <v>28.72</v>
      </c>
      <c r="AI38">
        <v>28.72</v>
      </c>
      <c r="AJ38">
        <v>20.23</v>
      </c>
      <c r="AK38">
        <v>36</v>
      </c>
      <c r="AL38">
        <v>16</v>
      </c>
    </row>
    <row r="39" spans="1:38">
      <c r="A39" t="s">
        <v>81</v>
      </c>
      <c r="B39" s="34">
        <v>258.02</v>
      </c>
      <c r="C39" s="34">
        <v>86.23</v>
      </c>
      <c r="D39" s="93">
        <f t="shared" si="0"/>
        <v>85.45</v>
      </c>
      <c r="E39" s="34">
        <v>0</v>
      </c>
      <c r="F39" s="34"/>
      <c r="G39" s="34"/>
      <c r="H39" s="34"/>
      <c r="I39" s="34"/>
      <c r="J39" s="37">
        <v>5.23</v>
      </c>
      <c r="K39" s="37">
        <v>5.23</v>
      </c>
      <c r="L39" s="37">
        <v>5.37</v>
      </c>
      <c r="M39">
        <v>117.88</v>
      </c>
      <c r="N39">
        <v>270.87</v>
      </c>
      <c r="O39">
        <v>100.88</v>
      </c>
      <c r="P39">
        <v>0.93</v>
      </c>
      <c r="Q39">
        <v>24.93</v>
      </c>
      <c r="R39" s="93">
        <v>28.48</v>
      </c>
      <c r="S39" s="93">
        <v>28.48</v>
      </c>
      <c r="T39" s="93">
        <v>28.49</v>
      </c>
      <c r="U39">
        <v>1.18</v>
      </c>
      <c r="V39">
        <v>70.817307999999997</v>
      </c>
      <c r="W39">
        <v>1.62</v>
      </c>
      <c r="X39">
        <v>24.23</v>
      </c>
      <c r="Y39">
        <v>8.06</v>
      </c>
      <c r="Z39">
        <v>8.08</v>
      </c>
      <c r="AA39">
        <v>103.93</v>
      </c>
      <c r="AB39">
        <v>20.78</v>
      </c>
      <c r="AC39">
        <v>37.17</v>
      </c>
      <c r="AD39">
        <v>12</v>
      </c>
      <c r="AE39">
        <v>23</v>
      </c>
      <c r="AF39">
        <v>12</v>
      </c>
      <c r="AG39">
        <v>6.66</v>
      </c>
      <c r="AH39">
        <v>22.85</v>
      </c>
      <c r="AI39">
        <v>22.85</v>
      </c>
      <c r="AJ39">
        <v>20.23</v>
      </c>
      <c r="AK39">
        <v>46</v>
      </c>
      <c r="AL39">
        <v>19</v>
      </c>
    </row>
    <row r="40" spans="1:38">
      <c r="A40" t="s">
        <v>82</v>
      </c>
      <c r="B40" s="34">
        <v>258.02</v>
      </c>
      <c r="C40" s="34">
        <v>86.23</v>
      </c>
      <c r="D40" s="93">
        <f t="shared" si="0"/>
        <v>91.45</v>
      </c>
      <c r="E40" s="34">
        <v>0</v>
      </c>
      <c r="F40" s="34"/>
      <c r="G40" s="34"/>
      <c r="H40" s="34"/>
      <c r="I40" s="34"/>
      <c r="J40" s="37">
        <v>6.47</v>
      </c>
      <c r="K40" s="37">
        <v>6.47</v>
      </c>
      <c r="L40" s="37">
        <v>6.64</v>
      </c>
      <c r="M40">
        <v>117.88</v>
      </c>
      <c r="N40">
        <v>270.87</v>
      </c>
      <c r="O40">
        <v>100.88</v>
      </c>
      <c r="P40">
        <v>0.93</v>
      </c>
      <c r="Q40">
        <v>25.08</v>
      </c>
      <c r="R40" s="93">
        <v>30.48</v>
      </c>
      <c r="S40" s="93">
        <v>30.48</v>
      </c>
      <c r="T40" s="93">
        <v>30.49</v>
      </c>
      <c r="U40">
        <v>1.18</v>
      </c>
      <c r="V40">
        <v>80.852030999999997</v>
      </c>
      <c r="W40">
        <v>1.62</v>
      </c>
      <c r="X40">
        <v>23.6</v>
      </c>
      <c r="Y40">
        <v>7.87</v>
      </c>
      <c r="Z40">
        <v>7.87</v>
      </c>
      <c r="AA40">
        <v>124.32</v>
      </c>
      <c r="AB40">
        <v>24.86</v>
      </c>
      <c r="AC40">
        <v>45.36</v>
      </c>
      <c r="AD40">
        <v>13</v>
      </c>
      <c r="AE40">
        <v>30</v>
      </c>
      <c r="AF40">
        <v>15</v>
      </c>
      <c r="AG40">
        <v>6.66</v>
      </c>
      <c r="AH40">
        <v>22.3</v>
      </c>
      <c r="AI40">
        <v>22.3</v>
      </c>
      <c r="AJ40">
        <v>20.23</v>
      </c>
      <c r="AK40">
        <v>60</v>
      </c>
      <c r="AL40">
        <v>25</v>
      </c>
    </row>
    <row r="41" spans="1:38">
      <c r="A41" t="s">
        <v>83</v>
      </c>
      <c r="B41" s="34">
        <v>258.02</v>
      </c>
      <c r="C41" s="34">
        <v>86.23</v>
      </c>
      <c r="D41" s="93">
        <f t="shared" si="0"/>
        <v>91.45</v>
      </c>
      <c r="E41" s="34">
        <v>0</v>
      </c>
      <c r="F41" s="34"/>
      <c r="G41" s="34"/>
      <c r="H41" s="34"/>
      <c r="I41" s="34"/>
      <c r="J41" s="37">
        <v>7.53</v>
      </c>
      <c r="K41" s="37">
        <v>7.53</v>
      </c>
      <c r="L41" s="37">
        <v>7.72</v>
      </c>
      <c r="M41">
        <v>117.88</v>
      </c>
      <c r="N41">
        <v>270.87</v>
      </c>
      <c r="O41">
        <v>100.88</v>
      </c>
      <c r="P41">
        <v>0.93</v>
      </c>
      <c r="Q41">
        <v>20.13</v>
      </c>
      <c r="R41" s="93">
        <v>30.48</v>
      </c>
      <c r="S41" s="93">
        <v>30.48</v>
      </c>
      <c r="T41" s="93">
        <v>30.49</v>
      </c>
      <c r="U41">
        <v>1.18</v>
      </c>
      <c r="V41">
        <v>90.195711000000003</v>
      </c>
      <c r="W41">
        <v>1.62</v>
      </c>
      <c r="X41">
        <v>23.11</v>
      </c>
      <c r="Y41">
        <v>7.72</v>
      </c>
      <c r="Z41">
        <v>7.7</v>
      </c>
      <c r="AA41">
        <v>142.88999999999999</v>
      </c>
      <c r="AB41">
        <v>28.58</v>
      </c>
      <c r="AC41">
        <v>52.56</v>
      </c>
      <c r="AD41">
        <v>25.6</v>
      </c>
      <c r="AE41">
        <v>30</v>
      </c>
      <c r="AF41">
        <v>15</v>
      </c>
      <c r="AG41">
        <v>6.66</v>
      </c>
      <c r="AH41">
        <v>21.85</v>
      </c>
      <c r="AI41">
        <v>21.85</v>
      </c>
      <c r="AJ41">
        <v>20.23</v>
      </c>
      <c r="AK41">
        <v>63</v>
      </c>
      <c r="AL41">
        <v>27</v>
      </c>
    </row>
    <row r="42" spans="1:38">
      <c r="A42" t="s">
        <v>84</v>
      </c>
      <c r="B42" s="34">
        <v>258.02</v>
      </c>
      <c r="C42" s="34">
        <v>86.23</v>
      </c>
      <c r="D42" s="93">
        <f t="shared" si="0"/>
        <v>92.95</v>
      </c>
      <c r="E42" s="34">
        <v>0</v>
      </c>
      <c r="F42" s="34"/>
      <c r="G42" s="34"/>
      <c r="H42" s="34"/>
      <c r="I42" s="34"/>
      <c r="J42" s="37">
        <v>8.61</v>
      </c>
      <c r="K42" s="37">
        <v>8.61</v>
      </c>
      <c r="L42" s="37">
        <v>8.83</v>
      </c>
      <c r="M42">
        <v>117.88</v>
      </c>
      <c r="N42">
        <v>270.87</v>
      </c>
      <c r="O42">
        <v>100.88</v>
      </c>
      <c r="P42">
        <v>0.93</v>
      </c>
      <c r="Q42">
        <v>20.53</v>
      </c>
      <c r="R42" s="93">
        <v>30.98</v>
      </c>
      <c r="S42" s="93">
        <v>30.98</v>
      </c>
      <c r="T42" s="93">
        <v>30.99</v>
      </c>
      <c r="U42">
        <v>1.18</v>
      </c>
      <c r="V42">
        <v>98.731551999999994</v>
      </c>
      <c r="W42">
        <v>1.62</v>
      </c>
      <c r="X42">
        <v>22.6</v>
      </c>
      <c r="Y42">
        <v>7.53</v>
      </c>
      <c r="Z42">
        <v>7.54</v>
      </c>
      <c r="AA42">
        <v>156.33000000000001</v>
      </c>
      <c r="AB42">
        <v>31.27</v>
      </c>
      <c r="AC42">
        <v>58.43</v>
      </c>
      <c r="AD42">
        <v>28.5</v>
      </c>
      <c r="AE42">
        <v>37</v>
      </c>
      <c r="AF42">
        <v>18</v>
      </c>
      <c r="AG42">
        <v>6.66</v>
      </c>
      <c r="AH42">
        <v>21.52</v>
      </c>
      <c r="AI42">
        <v>21.52</v>
      </c>
      <c r="AJ42">
        <v>20.23</v>
      </c>
      <c r="AK42">
        <v>77</v>
      </c>
      <c r="AL42">
        <v>33</v>
      </c>
    </row>
    <row r="43" spans="1:38">
      <c r="A43" t="s">
        <v>85</v>
      </c>
      <c r="B43" s="34">
        <v>258.02</v>
      </c>
      <c r="C43" s="34">
        <v>86.23</v>
      </c>
      <c r="D43" s="93">
        <f t="shared" si="0"/>
        <v>92.95</v>
      </c>
      <c r="E43" s="34">
        <v>0</v>
      </c>
      <c r="F43" s="34"/>
      <c r="G43" s="34"/>
      <c r="H43" s="34"/>
      <c r="I43" s="34"/>
      <c r="J43" s="37">
        <v>9.6</v>
      </c>
      <c r="K43" s="37">
        <v>9.6</v>
      </c>
      <c r="L43" s="37">
        <v>9.84</v>
      </c>
      <c r="M43">
        <v>117.88</v>
      </c>
      <c r="N43">
        <v>270.87</v>
      </c>
      <c r="O43">
        <v>100.88</v>
      </c>
      <c r="P43">
        <v>0.93</v>
      </c>
      <c r="Q43">
        <v>20.94</v>
      </c>
      <c r="R43" s="93">
        <v>30.98</v>
      </c>
      <c r="S43" s="93">
        <v>30.98</v>
      </c>
      <c r="T43" s="93">
        <v>30.99</v>
      </c>
      <c r="U43">
        <v>1.18</v>
      </c>
      <c r="V43">
        <v>106.303826</v>
      </c>
      <c r="W43">
        <v>1.62</v>
      </c>
      <c r="X43">
        <v>22.11</v>
      </c>
      <c r="Y43">
        <v>7.38</v>
      </c>
      <c r="Z43">
        <v>7.37</v>
      </c>
      <c r="AA43">
        <v>171.97</v>
      </c>
      <c r="AB43">
        <v>34.39</v>
      </c>
      <c r="AC43">
        <v>64.11</v>
      </c>
      <c r="AD43">
        <v>31.2</v>
      </c>
      <c r="AE43">
        <v>50</v>
      </c>
      <c r="AF43">
        <v>25</v>
      </c>
      <c r="AG43">
        <v>6.66</v>
      </c>
      <c r="AH43">
        <v>18.46</v>
      </c>
      <c r="AI43">
        <v>18.46</v>
      </c>
      <c r="AJ43">
        <v>0</v>
      </c>
      <c r="AK43">
        <v>105</v>
      </c>
      <c r="AL43">
        <v>45</v>
      </c>
    </row>
    <row r="44" spans="1:38">
      <c r="A44" t="s">
        <v>86</v>
      </c>
      <c r="B44" s="34">
        <v>258.02</v>
      </c>
      <c r="C44" s="34">
        <v>86.23</v>
      </c>
      <c r="D44" s="93">
        <f t="shared" si="0"/>
        <v>92.95</v>
      </c>
      <c r="E44" s="34">
        <v>0</v>
      </c>
      <c r="F44" s="34"/>
      <c r="G44" s="34"/>
      <c r="H44" s="34"/>
      <c r="I44" s="34"/>
      <c r="J44" s="37">
        <v>10.36</v>
      </c>
      <c r="K44" s="37">
        <v>10.36</v>
      </c>
      <c r="L44" s="37">
        <v>10.62</v>
      </c>
      <c r="M44">
        <v>117.88</v>
      </c>
      <c r="N44">
        <v>270.87</v>
      </c>
      <c r="O44">
        <v>100.88</v>
      </c>
      <c r="P44">
        <v>0.93</v>
      </c>
      <c r="Q44">
        <v>21.74</v>
      </c>
      <c r="R44" s="93">
        <v>30.98</v>
      </c>
      <c r="S44" s="93">
        <v>30.98</v>
      </c>
      <c r="T44" s="93">
        <v>30.99</v>
      </c>
      <c r="U44">
        <v>1.18</v>
      </c>
      <c r="V44">
        <v>112.73733900000001</v>
      </c>
      <c r="W44">
        <v>1.62</v>
      </c>
      <c r="X44">
        <v>21.22</v>
      </c>
      <c r="Y44">
        <v>7.09</v>
      </c>
      <c r="Z44">
        <v>7.07</v>
      </c>
      <c r="AA44">
        <v>190.7</v>
      </c>
      <c r="AB44">
        <v>38.14</v>
      </c>
      <c r="AC44">
        <v>69.2</v>
      </c>
      <c r="AD44">
        <v>34</v>
      </c>
      <c r="AE44">
        <v>58</v>
      </c>
      <c r="AF44">
        <v>29</v>
      </c>
      <c r="AG44">
        <v>6.66</v>
      </c>
      <c r="AH44">
        <v>18.14</v>
      </c>
      <c r="AI44">
        <v>18.14</v>
      </c>
      <c r="AJ44">
        <v>0</v>
      </c>
      <c r="AK44">
        <v>123</v>
      </c>
      <c r="AL44">
        <v>52</v>
      </c>
    </row>
    <row r="45" spans="1:38">
      <c r="A45" t="s">
        <v>87</v>
      </c>
      <c r="B45" s="34">
        <v>258.02</v>
      </c>
      <c r="C45" s="34">
        <v>86.23</v>
      </c>
      <c r="D45" s="93">
        <f t="shared" si="0"/>
        <v>92.95</v>
      </c>
      <c r="E45" s="34">
        <v>0</v>
      </c>
      <c r="F45" s="34"/>
      <c r="G45" s="34"/>
      <c r="H45" s="34"/>
      <c r="I45" s="34"/>
      <c r="J45" s="37">
        <v>11.14</v>
      </c>
      <c r="K45" s="37">
        <v>11.14</v>
      </c>
      <c r="L45" s="37">
        <v>11.42</v>
      </c>
      <c r="M45">
        <v>117.88</v>
      </c>
      <c r="N45">
        <v>270.87</v>
      </c>
      <c r="O45">
        <v>100.88</v>
      </c>
      <c r="P45">
        <v>0.93</v>
      </c>
      <c r="Q45">
        <v>22.08</v>
      </c>
      <c r="R45" s="93">
        <v>30.98</v>
      </c>
      <c r="S45" s="93">
        <v>30.98</v>
      </c>
      <c r="T45" s="93">
        <v>30.99</v>
      </c>
      <c r="U45">
        <v>1.18</v>
      </c>
      <c r="V45">
        <v>114.051294</v>
      </c>
      <c r="W45">
        <v>1.62</v>
      </c>
      <c r="X45">
        <v>20</v>
      </c>
      <c r="Y45">
        <v>6.66</v>
      </c>
      <c r="Z45">
        <v>6.67</v>
      </c>
      <c r="AA45">
        <v>205.04</v>
      </c>
      <c r="AB45">
        <v>41.01</v>
      </c>
      <c r="AC45">
        <v>74.09</v>
      </c>
      <c r="AD45">
        <v>37</v>
      </c>
      <c r="AE45">
        <v>71</v>
      </c>
      <c r="AF45">
        <v>36</v>
      </c>
      <c r="AG45">
        <v>6.66</v>
      </c>
      <c r="AH45">
        <v>17.95</v>
      </c>
      <c r="AI45">
        <v>17.95</v>
      </c>
      <c r="AJ45">
        <v>0</v>
      </c>
      <c r="AK45">
        <v>151</v>
      </c>
      <c r="AL45">
        <v>64</v>
      </c>
    </row>
    <row r="46" spans="1:38">
      <c r="A46" t="s">
        <v>88</v>
      </c>
      <c r="B46" s="34">
        <v>258.02</v>
      </c>
      <c r="C46" s="34">
        <v>86.23</v>
      </c>
      <c r="D46" s="93">
        <f t="shared" si="0"/>
        <v>92.95</v>
      </c>
      <c r="E46" s="34">
        <v>0</v>
      </c>
      <c r="F46" s="34"/>
      <c r="G46" s="34"/>
      <c r="H46" s="34"/>
      <c r="I46" s="34"/>
      <c r="J46" s="37">
        <v>11.86</v>
      </c>
      <c r="K46" s="37">
        <v>11.86</v>
      </c>
      <c r="L46" s="37">
        <v>12.16</v>
      </c>
      <c r="M46">
        <v>117.88</v>
      </c>
      <c r="N46">
        <v>270.87</v>
      </c>
      <c r="O46">
        <v>100.88</v>
      </c>
      <c r="P46">
        <v>0.93</v>
      </c>
      <c r="Q46">
        <v>22.88</v>
      </c>
      <c r="R46" s="93">
        <v>30.98</v>
      </c>
      <c r="S46" s="93">
        <v>30.98</v>
      </c>
      <c r="T46" s="93">
        <v>30.99</v>
      </c>
      <c r="U46">
        <v>1.18</v>
      </c>
      <c r="V46">
        <v>118.927527</v>
      </c>
      <c r="W46">
        <v>1.62</v>
      </c>
      <c r="X46">
        <v>20</v>
      </c>
      <c r="Y46">
        <v>6.66</v>
      </c>
      <c r="Z46">
        <v>6.67</v>
      </c>
      <c r="AA46">
        <v>215.19</v>
      </c>
      <c r="AB46">
        <v>43.04</v>
      </c>
      <c r="AC46">
        <v>78.34</v>
      </c>
      <c r="AD46">
        <v>38.200000000000003</v>
      </c>
      <c r="AE46">
        <v>78</v>
      </c>
      <c r="AF46">
        <v>39</v>
      </c>
      <c r="AG46">
        <v>6.66</v>
      </c>
      <c r="AH46">
        <v>17.760000000000002</v>
      </c>
      <c r="AI46">
        <v>17.760000000000002</v>
      </c>
      <c r="AJ46">
        <v>0</v>
      </c>
      <c r="AK46">
        <v>164</v>
      </c>
      <c r="AL46">
        <v>70</v>
      </c>
    </row>
    <row r="47" spans="1:38">
      <c r="A47" t="s">
        <v>89</v>
      </c>
      <c r="B47" s="34">
        <v>258.02</v>
      </c>
      <c r="C47" s="34">
        <v>86.23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12.55</v>
      </c>
      <c r="K47" s="37">
        <v>12.55</v>
      </c>
      <c r="L47" s="37">
        <v>12.85</v>
      </c>
      <c r="M47">
        <v>117.88</v>
      </c>
      <c r="N47">
        <v>270.87</v>
      </c>
      <c r="O47">
        <v>100.88</v>
      </c>
      <c r="P47">
        <v>1.01</v>
      </c>
      <c r="Q47">
        <v>25.59</v>
      </c>
      <c r="R47" s="93">
        <v>31.15</v>
      </c>
      <c r="S47" s="93">
        <v>31.15</v>
      </c>
      <c r="T47" s="93">
        <v>31.15</v>
      </c>
      <c r="U47">
        <v>1.22</v>
      </c>
      <c r="V47">
        <v>122.304878</v>
      </c>
      <c r="W47">
        <v>1.67</v>
      </c>
      <c r="X47">
        <v>20</v>
      </c>
      <c r="Y47">
        <v>6.66</v>
      </c>
      <c r="Z47">
        <v>6.67</v>
      </c>
      <c r="AA47">
        <v>226.67</v>
      </c>
      <c r="AB47">
        <v>45.33</v>
      </c>
      <c r="AC47">
        <v>81.64</v>
      </c>
      <c r="AD47">
        <v>39.5</v>
      </c>
      <c r="AE47">
        <v>82</v>
      </c>
      <c r="AF47">
        <v>41</v>
      </c>
      <c r="AG47">
        <v>6.66</v>
      </c>
      <c r="AH47">
        <v>14.67</v>
      </c>
      <c r="AI47">
        <v>14.67</v>
      </c>
      <c r="AJ47">
        <v>0</v>
      </c>
      <c r="AK47">
        <v>172</v>
      </c>
      <c r="AL47">
        <v>73</v>
      </c>
    </row>
    <row r="48" spans="1:38">
      <c r="A48" t="s">
        <v>90</v>
      </c>
      <c r="B48" s="34">
        <v>258.02</v>
      </c>
      <c r="C48" s="34">
        <v>86.23</v>
      </c>
      <c r="D48" s="93">
        <f t="shared" si="0"/>
        <v>93.449999999999989</v>
      </c>
      <c r="E48" s="34">
        <v>0</v>
      </c>
      <c r="F48" s="34"/>
      <c r="G48" s="34"/>
      <c r="H48" s="34"/>
      <c r="I48" s="34"/>
      <c r="J48" s="37">
        <v>12.92</v>
      </c>
      <c r="K48" s="37">
        <v>12.92</v>
      </c>
      <c r="L48" s="37">
        <v>13.24</v>
      </c>
      <c r="M48">
        <v>117.88</v>
      </c>
      <c r="N48">
        <v>270.87</v>
      </c>
      <c r="O48">
        <v>100.88</v>
      </c>
      <c r="P48">
        <v>1.01</v>
      </c>
      <c r="Q48">
        <v>25.42</v>
      </c>
      <c r="R48" s="93">
        <v>31.15</v>
      </c>
      <c r="S48" s="93">
        <v>31.15</v>
      </c>
      <c r="T48" s="93">
        <v>31.15</v>
      </c>
      <c r="U48">
        <v>1.22</v>
      </c>
      <c r="V48">
        <v>125.44863700000001</v>
      </c>
      <c r="W48">
        <v>1.67</v>
      </c>
      <c r="X48">
        <v>20</v>
      </c>
      <c r="Y48">
        <v>6.66</v>
      </c>
      <c r="Z48">
        <v>6.67</v>
      </c>
      <c r="AA48">
        <v>226.67</v>
      </c>
      <c r="AB48">
        <v>45.33</v>
      </c>
      <c r="AC48">
        <v>84.54</v>
      </c>
      <c r="AD48">
        <v>42</v>
      </c>
      <c r="AE48">
        <v>85</v>
      </c>
      <c r="AF48">
        <v>43</v>
      </c>
      <c r="AG48">
        <v>6.66</v>
      </c>
      <c r="AH48">
        <v>14.67</v>
      </c>
      <c r="AI48">
        <v>14.67</v>
      </c>
      <c r="AJ48">
        <v>0</v>
      </c>
      <c r="AK48">
        <v>179</v>
      </c>
      <c r="AL48">
        <v>76</v>
      </c>
    </row>
    <row r="49" spans="1:38">
      <c r="A49" t="s">
        <v>91</v>
      </c>
      <c r="B49" s="34">
        <v>258.02</v>
      </c>
      <c r="C49" s="34">
        <v>86.23</v>
      </c>
      <c r="D49" s="93">
        <f t="shared" si="0"/>
        <v>94.45</v>
      </c>
      <c r="E49" s="34">
        <v>0</v>
      </c>
      <c r="F49" s="34"/>
      <c r="G49" s="34"/>
      <c r="H49" s="34"/>
      <c r="I49" s="34"/>
      <c r="J49" s="37">
        <v>13.41</v>
      </c>
      <c r="K49" s="37">
        <v>13.41</v>
      </c>
      <c r="L49" s="37">
        <v>13.75</v>
      </c>
      <c r="M49">
        <v>117.88</v>
      </c>
      <c r="N49">
        <v>270.87</v>
      </c>
      <c r="O49">
        <v>100.88</v>
      </c>
      <c r="P49">
        <v>1.01</v>
      </c>
      <c r="Q49">
        <v>25.4</v>
      </c>
      <c r="R49" s="93">
        <v>31.48</v>
      </c>
      <c r="S49" s="93">
        <v>31.48</v>
      </c>
      <c r="T49" s="93">
        <v>31.49</v>
      </c>
      <c r="U49">
        <v>1.22</v>
      </c>
      <c r="V49">
        <v>127.823489</v>
      </c>
      <c r="W49">
        <v>1.67</v>
      </c>
      <c r="X49">
        <v>20</v>
      </c>
      <c r="Y49">
        <v>6.66</v>
      </c>
      <c r="Z49">
        <v>6.67</v>
      </c>
      <c r="AA49">
        <v>226.67</v>
      </c>
      <c r="AB49">
        <v>45.33</v>
      </c>
      <c r="AC49">
        <v>86.31</v>
      </c>
      <c r="AD49">
        <v>43</v>
      </c>
      <c r="AE49">
        <v>88</v>
      </c>
      <c r="AF49">
        <v>44</v>
      </c>
      <c r="AG49">
        <v>6.66</v>
      </c>
      <c r="AH49">
        <v>14.67</v>
      </c>
      <c r="AI49">
        <v>14.67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258.02</v>
      </c>
      <c r="C50" s="34">
        <v>86.23</v>
      </c>
      <c r="D50" s="93">
        <f t="shared" si="0"/>
        <v>94.45</v>
      </c>
      <c r="E50" s="34">
        <v>0</v>
      </c>
      <c r="F50" s="34"/>
      <c r="G50" s="34"/>
      <c r="H50" s="34"/>
      <c r="I50" s="34"/>
      <c r="J50" s="37">
        <v>13.79</v>
      </c>
      <c r="K50" s="37">
        <v>13.79</v>
      </c>
      <c r="L50" s="37">
        <v>14.13</v>
      </c>
      <c r="M50">
        <v>117.88</v>
      </c>
      <c r="N50">
        <v>270.87</v>
      </c>
      <c r="O50">
        <v>100.88</v>
      </c>
      <c r="P50">
        <v>1.01</v>
      </c>
      <c r="Q50">
        <v>25.22</v>
      </c>
      <c r="R50" s="93">
        <v>31.48</v>
      </c>
      <c r="S50" s="93">
        <v>31.48</v>
      </c>
      <c r="T50" s="93">
        <v>31.49</v>
      </c>
      <c r="U50">
        <v>1.22</v>
      </c>
      <c r="V50">
        <v>128.97198299999999</v>
      </c>
      <c r="W50">
        <v>1.67</v>
      </c>
      <c r="X50">
        <v>20</v>
      </c>
      <c r="Y50">
        <v>6.66</v>
      </c>
      <c r="Z50">
        <v>6.67</v>
      </c>
      <c r="AA50">
        <v>226.67</v>
      </c>
      <c r="AB50">
        <v>45.33</v>
      </c>
      <c r="AC50">
        <v>88.73</v>
      </c>
      <c r="AD50">
        <v>43.5</v>
      </c>
      <c r="AE50">
        <v>90</v>
      </c>
      <c r="AF50">
        <v>45</v>
      </c>
      <c r="AG50">
        <v>6.66</v>
      </c>
      <c r="AH50">
        <v>14.67</v>
      </c>
      <c r="AI50">
        <v>14.67</v>
      </c>
      <c r="AJ50">
        <v>0</v>
      </c>
      <c r="AK50">
        <v>186</v>
      </c>
      <c r="AL50">
        <v>79</v>
      </c>
    </row>
    <row r="51" spans="1:38">
      <c r="A51" t="s">
        <v>93</v>
      </c>
      <c r="B51" s="34">
        <v>258.02</v>
      </c>
      <c r="C51" s="34">
        <v>86.23</v>
      </c>
      <c r="D51" s="93">
        <f t="shared" si="0"/>
        <v>94.45</v>
      </c>
      <c r="E51" s="34">
        <v>0</v>
      </c>
      <c r="F51" s="34"/>
      <c r="G51" s="34"/>
      <c r="H51" s="34"/>
      <c r="I51" s="34"/>
      <c r="J51" s="37">
        <v>14.01</v>
      </c>
      <c r="K51" s="37">
        <v>14.01</v>
      </c>
      <c r="L51" s="37">
        <v>14.36</v>
      </c>
      <c r="M51">
        <v>117.88</v>
      </c>
      <c r="N51">
        <v>270.87</v>
      </c>
      <c r="O51">
        <v>100.88</v>
      </c>
      <c r="P51">
        <v>1.01</v>
      </c>
      <c r="Q51">
        <v>23.74</v>
      </c>
      <c r="R51" s="93">
        <v>31.48</v>
      </c>
      <c r="S51" s="93">
        <v>31.48</v>
      </c>
      <c r="T51" s="93">
        <v>31.49</v>
      </c>
      <c r="U51">
        <v>1.22</v>
      </c>
      <c r="V51">
        <v>132.33960099999999</v>
      </c>
      <c r="W51">
        <v>1.67</v>
      </c>
      <c r="X51">
        <v>20</v>
      </c>
      <c r="Y51">
        <v>6.66</v>
      </c>
      <c r="Z51">
        <v>6.67</v>
      </c>
      <c r="AA51">
        <v>226.67</v>
      </c>
      <c r="AB51">
        <v>45.33</v>
      </c>
      <c r="AC51">
        <v>88.71</v>
      </c>
      <c r="AD51">
        <v>43.5</v>
      </c>
      <c r="AE51">
        <v>90</v>
      </c>
      <c r="AF51">
        <v>45</v>
      </c>
      <c r="AG51">
        <v>6.66</v>
      </c>
      <c r="AH51">
        <v>14.67</v>
      </c>
      <c r="AI51">
        <v>14.67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258.02</v>
      </c>
      <c r="C52" s="34">
        <v>86.23</v>
      </c>
      <c r="D52" s="93">
        <f t="shared" si="0"/>
        <v>94.45</v>
      </c>
      <c r="E52" s="34">
        <v>0</v>
      </c>
      <c r="F52" s="34"/>
      <c r="G52" s="34"/>
      <c r="H52" s="34"/>
      <c r="I52" s="34"/>
      <c r="J52" s="37">
        <v>14.08</v>
      </c>
      <c r="K52" s="37">
        <v>14.08</v>
      </c>
      <c r="L52" s="37">
        <v>14.43</v>
      </c>
      <c r="M52">
        <v>117.88</v>
      </c>
      <c r="N52">
        <v>270.87</v>
      </c>
      <c r="O52">
        <v>100.88</v>
      </c>
      <c r="P52">
        <v>1.01</v>
      </c>
      <c r="Q52">
        <v>23.94</v>
      </c>
      <c r="R52" s="93">
        <v>31.48</v>
      </c>
      <c r="S52" s="93">
        <v>31.48</v>
      </c>
      <c r="T52" s="93">
        <v>31.49</v>
      </c>
      <c r="U52">
        <v>1.22</v>
      </c>
      <c r="V52">
        <v>132.01841200000001</v>
      </c>
      <c r="W52">
        <v>1.67</v>
      </c>
      <c r="X52">
        <v>20</v>
      </c>
      <c r="Y52">
        <v>6.66</v>
      </c>
      <c r="Z52">
        <v>6.67</v>
      </c>
      <c r="AA52">
        <v>226.67</v>
      </c>
      <c r="AB52">
        <v>45.33</v>
      </c>
      <c r="AC52">
        <v>90.41</v>
      </c>
      <c r="AD52">
        <v>43.5</v>
      </c>
      <c r="AE52">
        <v>90</v>
      </c>
      <c r="AF52">
        <v>45</v>
      </c>
      <c r="AG52">
        <v>6.66</v>
      </c>
      <c r="AH52">
        <v>14.67</v>
      </c>
      <c r="AI52">
        <v>14.67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258.02</v>
      </c>
      <c r="C53" s="34">
        <v>86.23</v>
      </c>
      <c r="D53" s="93">
        <f t="shared" si="0"/>
        <v>94.45</v>
      </c>
      <c r="E53" s="34">
        <v>0</v>
      </c>
      <c r="F53" s="34"/>
      <c r="G53" s="34"/>
      <c r="H53" s="34"/>
      <c r="I53" s="34"/>
      <c r="J53" s="37">
        <v>14.08</v>
      </c>
      <c r="K53" s="37">
        <v>14.08</v>
      </c>
      <c r="L53" s="37">
        <v>14.43</v>
      </c>
      <c r="M53">
        <v>117.88</v>
      </c>
      <c r="N53">
        <v>270.87</v>
      </c>
      <c r="O53">
        <v>100.88</v>
      </c>
      <c r="P53">
        <v>1.01</v>
      </c>
      <c r="Q53">
        <v>24.28</v>
      </c>
      <c r="R53" s="93">
        <v>31.48</v>
      </c>
      <c r="S53" s="93">
        <v>31.48</v>
      </c>
      <c r="T53" s="93">
        <v>31.49</v>
      </c>
      <c r="U53">
        <v>1.22</v>
      </c>
      <c r="V53">
        <v>131.09377699999999</v>
      </c>
      <c r="W53">
        <v>1.67</v>
      </c>
      <c r="X53">
        <v>20</v>
      </c>
      <c r="Y53">
        <v>6.66</v>
      </c>
      <c r="Z53">
        <v>6.67</v>
      </c>
      <c r="AA53">
        <v>226.67</v>
      </c>
      <c r="AB53">
        <v>45.33</v>
      </c>
      <c r="AC53">
        <v>90.7</v>
      </c>
      <c r="AD53">
        <v>41</v>
      </c>
      <c r="AE53">
        <v>90</v>
      </c>
      <c r="AF53">
        <v>45</v>
      </c>
      <c r="AG53">
        <v>6.66</v>
      </c>
      <c r="AH53">
        <v>14.67</v>
      </c>
      <c r="AI53">
        <v>14.67</v>
      </c>
      <c r="AJ53">
        <v>0</v>
      </c>
      <c r="AK53">
        <v>186</v>
      </c>
      <c r="AL53">
        <v>79</v>
      </c>
    </row>
    <row r="54" spans="1:38">
      <c r="A54" t="s">
        <v>96</v>
      </c>
      <c r="B54" s="34">
        <v>258.02</v>
      </c>
      <c r="C54" s="34">
        <v>86.23</v>
      </c>
      <c r="D54" s="93">
        <f t="shared" si="0"/>
        <v>94.45</v>
      </c>
      <c r="E54" s="34">
        <v>0</v>
      </c>
      <c r="F54" s="34"/>
      <c r="G54" s="34"/>
      <c r="H54" s="34"/>
      <c r="I54" s="34"/>
      <c r="J54" s="37">
        <v>14.08</v>
      </c>
      <c r="K54" s="37">
        <v>14.08</v>
      </c>
      <c r="L54" s="37">
        <v>14.43</v>
      </c>
      <c r="M54">
        <v>110.76</v>
      </c>
      <c r="N54">
        <v>270.87</v>
      </c>
      <c r="O54">
        <v>100.88</v>
      </c>
      <c r="P54">
        <v>1.01</v>
      </c>
      <c r="Q54">
        <v>24.74</v>
      </c>
      <c r="R54" s="93">
        <v>31.48</v>
      </c>
      <c r="S54" s="93">
        <v>31.48</v>
      </c>
      <c r="T54" s="93">
        <v>31.49</v>
      </c>
      <c r="U54">
        <v>1.22</v>
      </c>
      <c r="V54">
        <v>129.565696</v>
      </c>
      <c r="W54">
        <v>1.67</v>
      </c>
      <c r="X54">
        <v>20</v>
      </c>
      <c r="Y54">
        <v>6.66</v>
      </c>
      <c r="Z54">
        <v>6.67</v>
      </c>
      <c r="AA54">
        <v>226.67</v>
      </c>
      <c r="AB54">
        <v>45.33</v>
      </c>
      <c r="AC54">
        <v>89.16</v>
      </c>
      <c r="AD54">
        <v>41</v>
      </c>
      <c r="AE54">
        <v>90</v>
      </c>
      <c r="AF54">
        <v>45</v>
      </c>
      <c r="AG54">
        <v>6.66</v>
      </c>
      <c r="AH54">
        <v>14.67</v>
      </c>
      <c r="AI54">
        <v>14.67</v>
      </c>
      <c r="AJ54">
        <v>0</v>
      </c>
      <c r="AK54">
        <v>186</v>
      </c>
      <c r="AL54">
        <v>79</v>
      </c>
    </row>
    <row r="55" spans="1:38">
      <c r="A55" t="s">
        <v>97</v>
      </c>
      <c r="B55" s="34">
        <v>258.02</v>
      </c>
      <c r="C55" s="34">
        <v>86.23</v>
      </c>
      <c r="D55" s="93">
        <f t="shared" si="0"/>
        <v>94.45</v>
      </c>
      <c r="E55" s="34">
        <v>0</v>
      </c>
      <c r="F55" s="34"/>
      <c r="G55" s="34"/>
      <c r="H55" s="34"/>
      <c r="I55" s="34"/>
      <c r="J55" s="37">
        <v>14.05</v>
      </c>
      <c r="K55" s="37">
        <v>14.05</v>
      </c>
      <c r="L55" s="37">
        <v>14.4</v>
      </c>
      <c r="M55">
        <v>86.68</v>
      </c>
      <c r="N55">
        <v>270.87</v>
      </c>
      <c r="O55">
        <v>100.88</v>
      </c>
      <c r="P55">
        <v>1.01</v>
      </c>
      <c r="Q55">
        <v>32.090000000000003</v>
      </c>
      <c r="R55" s="93">
        <v>31.48</v>
      </c>
      <c r="S55" s="93">
        <v>31.48</v>
      </c>
      <c r="T55" s="93">
        <v>31.49</v>
      </c>
      <c r="U55">
        <v>1.22</v>
      </c>
      <c r="V55">
        <v>126.87938800000001</v>
      </c>
      <c r="W55">
        <v>1.67</v>
      </c>
      <c r="X55">
        <v>20</v>
      </c>
      <c r="Y55">
        <v>6.66</v>
      </c>
      <c r="Z55">
        <v>6.67</v>
      </c>
      <c r="AA55">
        <v>225</v>
      </c>
      <c r="AB55">
        <v>45</v>
      </c>
      <c r="AC55">
        <v>88.06</v>
      </c>
      <c r="AD55">
        <v>41</v>
      </c>
      <c r="AE55">
        <v>90</v>
      </c>
      <c r="AF55">
        <v>45</v>
      </c>
      <c r="AG55">
        <v>6.66</v>
      </c>
      <c r="AH55">
        <v>14.67</v>
      </c>
      <c r="AI55">
        <v>14.67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258.02</v>
      </c>
      <c r="C56" s="34">
        <v>86.23</v>
      </c>
      <c r="D56" s="93">
        <f t="shared" si="0"/>
        <v>94.45</v>
      </c>
      <c r="E56" s="34">
        <v>0</v>
      </c>
      <c r="F56" s="34"/>
      <c r="G56" s="34"/>
      <c r="H56" s="34"/>
      <c r="I56" s="34"/>
      <c r="J56" s="37">
        <v>13.96</v>
      </c>
      <c r="K56" s="37">
        <v>13.96</v>
      </c>
      <c r="L56" s="37">
        <v>14.32</v>
      </c>
      <c r="M56">
        <v>67.42</v>
      </c>
      <c r="N56">
        <v>270.87</v>
      </c>
      <c r="O56">
        <v>100.88</v>
      </c>
      <c r="P56">
        <v>1.01</v>
      </c>
      <c r="Q56">
        <v>32.130000000000003</v>
      </c>
      <c r="R56" s="93">
        <v>31.48</v>
      </c>
      <c r="S56" s="93">
        <v>31.48</v>
      </c>
      <c r="T56" s="93">
        <v>31.49</v>
      </c>
      <c r="U56">
        <v>1.22</v>
      </c>
      <c r="V56">
        <v>123.33657599999999</v>
      </c>
      <c r="W56">
        <v>1.67</v>
      </c>
      <c r="X56">
        <v>20</v>
      </c>
      <c r="Y56">
        <v>6.66</v>
      </c>
      <c r="Z56">
        <v>6.67</v>
      </c>
      <c r="AA56">
        <v>225</v>
      </c>
      <c r="AB56">
        <v>45</v>
      </c>
      <c r="AC56">
        <v>86.58</v>
      </c>
      <c r="AD56">
        <v>40</v>
      </c>
      <c r="AE56">
        <v>87</v>
      </c>
      <c r="AF56">
        <v>44</v>
      </c>
      <c r="AG56">
        <v>6.66</v>
      </c>
      <c r="AH56">
        <v>14.67</v>
      </c>
      <c r="AI56">
        <v>14.67</v>
      </c>
      <c r="AJ56">
        <v>0</v>
      </c>
      <c r="AK56">
        <v>182</v>
      </c>
      <c r="AL56">
        <v>78</v>
      </c>
    </row>
    <row r="57" spans="1:38">
      <c r="A57" t="s">
        <v>99</v>
      </c>
      <c r="B57" s="34">
        <v>258.02</v>
      </c>
      <c r="C57" s="34">
        <v>86.23</v>
      </c>
      <c r="D57" s="93">
        <f t="shared" si="0"/>
        <v>94.45</v>
      </c>
      <c r="E57" s="34">
        <v>0</v>
      </c>
      <c r="F57" s="34"/>
      <c r="G57" s="34"/>
      <c r="H57" s="34"/>
      <c r="I57" s="34"/>
      <c r="J57" s="37">
        <v>13.61</v>
      </c>
      <c r="K57" s="37">
        <v>13.61</v>
      </c>
      <c r="L57" s="37">
        <v>13.95</v>
      </c>
      <c r="M57">
        <v>110.76</v>
      </c>
      <c r="N57">
        <v>270.87</v>
      </c>
      <c r="O57">
        <v>100.88</v>
      </c>
      <c r="P57">
        <v>1.01</v>
      </c>
      <c r="Q57">
        <v>34.090000000000003</v>
      </c>
      <c r="R57" s="93">
        <v>31.48</v>
      </c>
      <c r="S57" s="93">
        <v>31.48</v>
      </c>
      <c r="T57" s="93">
        <v>31.49</v>
      </c>
      <c r="U57">
        <v>1.22</v>
      </c>
      <c r="V57">
        <v>119.85216200000001</v>
      </c>
      <c r="W57">
        <v>1.67</v>
      </c>
      <c r="X57">
        <v>20</v>
      </c>
      <c r="Y57">
        <v>6.66</v>
      </c>
      <c r="Z57">
        <v>6.67</v>
      </c>
      <c r="AA57">
        <v>225</v>
      </c>
      <c r="AB57">
        <v>45</v>
      </c>
      <c r="AC57">
        <v>83.67</v>
      </c>
      <c r="AD57">
        <v>39.5</v>
      </c>
      <c r="AE57">
        <v>85</v>
      </c>
      <c r="AF57">
        <v>42</v>
      </c>
      <c r="AG57">
        <v>6.66</v>
      </c>
      <c r="AH57">
        <v>14.67</v>
      </c>
      <c r="AI57">
        <v>14.67</v>
      </c>
      <c r="AJ57">
        <v>0</v>
      </c>
      <c r="AK57">
        <v>179</v>
      </c>
      <c r="AL57">
        <v>76</v>
      </c>
    </row>
    <row r="58" spans="1:38">
      <c r="A58" t="s">
        <v>100</v>
      </c>
      <c r="B58" s="34">
        <v>258.02</v>
      </c>
      <c r="C58" s="34">
        <v>86.23</v>
      </c>
      <c r="D58" s="93">
        <f t="shared" si="0"/>
        <v>94.45</v>
      </c>
      <c r="E58" s="34">
        <v>0</v>
      </c>
      <c r="F58" s="34"/>
      <c r="G58" s="34"/>
      <c r="H58" s="34"/>
      <c r="I58" s="34"/>
      <c r="J58" s="37">
        <v>13.14</v>
      </c>
      <c r="K58" s="37">
        <v>13.14</v>
      </c>
      <c r="L58" s="37">
        <v>13.47</v>
      </c>
      <c r="M58">
        <v>110.76</v>
      </c>
      <c r="N58">
        <v>270.87</v>
      </c>
      <c r="O58">
        <v>100.88</v>
      </c>
      <c r="P58">
        <v>1.01</v>
      </c>
      <c r="Q58">
        <v>34.090000000000003</v>
      </c>
      <c r="R58" s="93">
        <v>31.48</v>
      </c>
      <c r="S58" s="93">
        <v>31.48</v>
      </c>
      <c r="T58" s="93">
        <v>31.49</v>
      </c>
      <c r="U58">
        <v>1.22</v>
      </c>
      <c r="V58">
        <v>115.17058900000001</v>
      </c>
      <c r="W58">
        <v>1.67</v>
      </c>
      <c r="X58">
        <v>20</v>
      </c>
      <c r="Y58">
        <v>6.66</v>
      </c>
      <c r="Z58">
        <v>6.67</v>
      </c>
      <c r="AA58">
        <v>225</v>
      </c>
      <c r="AB58">
        <v>45</v>
      </c>
      <c r="AC58">
        <v>81.52</v>
      </c>
      <c r="AD58">
        <v>38.5</v>
      </c>
      <c r="AE58">
        <v>79</v>
      </c>
      <c r="AF58">
        <v>39</v>
      </c>
      <c r="AG58">
        <v>6.66</v>
      </c>
      <c r="AH58">
        <v>14.67</v>
      </c>
      <c r="AI58">
        <v>14.67</v>
      </c>
      <c r="AJ58">
        <v>0</v>
      </c>
      <c r="AK58">
        <v>175</v>
      </c>
      <c r="AL58">
        <v>75</v>
      </c>
    </row>
    <row r="59" spans="1:38">
      <c r="A59" t="s">
        <v>101</v>
      </c>
      <c r="B59" s="34">
        <v>258.02</v>
      </c>
      <c r="C59" s="34">
        <v>86.23</v>
      </c>
      <c r="D59" s="93">
        <f t="shared" si="0"/>
        <v>94.45</v>
      </c>
      <c r="E59" s="34">
        <v>0</v>
      </c>
      <c r="F59" s="34"/>
      <c r="G59" s="34"/>
      <c r="H59" s="34"/>
      <c r="I59" s="34"/>
      <c r="J59" s="37">
        <v>12.53</v>
      </c>
      <c r="K59" s="37">
        <v>12.53</v>
      </c>
      <c r="L59" s="37">
        <v>12.84</v>
      </c>
      <c r="M59">
        <v>86.68</v>
      </c>
      <c r="N59">
        <v>270.87</v>
      </c>
      <c r="O59">
        <v>100.88</v>
      </c>
      <c r="P59">
        <v>1.01</v>
      </c>
      <c r="Q59">
        <v>34.090000000000003</v>
      </c>
      <c r="R59" s="93">
        <v>31.48</v>
      </c>
      <c r="S59" s="93">
        <v>31.48</v>
      </c>
      <c r="T59" s="93">
        <v>31.49</v>
      </c>
      <c r="U59">
        <v>1.3</v>
      </c>
      <c r="V59">
        <v>110.352754</v>
      </c>
      <c r="W59">
        <v>1.71</v>
      </c>
      <c r="X59">
        <v>20</v>
      </c>
      <c r="Y59">
        <v>6.66</v>
      </c>
      <c r="Z59">
        <v>6.67</v>
      </c>
      <c r="AA59">
        <v>221.3</v>
      </c>
      <c r="AB59">
        <v>44.26</v>
      </c>
      <c r="AC59">
        <v>73.180000000000007</v>
      </c>
      <c r="AD59">
        <v>37.799999999999997</v>
      </c>
      <c r="AE59">
        <v>75</v>
      </c>
      <c r="AF59">
        <v>37</v>
      </c>
      <c r="AG59">
        <v>6.66</v>
      </c>
      <c r="AH59">
        <v>14.67</v>
      </c>
      <c r="AI59">
        <v>14.67</v>
      </c>
      <c r="AJ59">
        <v>0</v>
      </c>
      <c r="AK59">
        <v>172</v>
      </c>
      <c r="AL59">
        <v>73</v>
      </c>
    </row>
    <row r="60" spans="1:38">
      <c r="A60" t="s">
        <v>102</v>
      </c>
      <c r="B60" s="34">
        <v>258.02</v>
      </c>
      <c r="C60" s="34">
        <v>86.23</v>
      </c>
      <c r="D60" s="93">
        <f t="shared" si="0"/>
        <v>94.45</v>
      </c>
      <c r="E60" s="34">
        <v>0</v>
      </c>
      <c r="F60" s="34"/>
      <c r="G60" s="34"/>
      <c r="H60" s="34"/>
      <c r="I60" s="34"/>
      <c r="J60" s="37">
        <v>11.9</v>
      </c>
      <c r="K60" s="37">
        <v>11.9</v>
      </c>
      <c r="L60" s="37">
        <v>12.2</v>
      </c>
      <c r="M60">
        <v>86.68</v>
      </c>
      <c r="N60">
        <v>270.87</v>
      </c>
      <c r="O60">
        <v>100.88</v>
      </c>
      <c r="P60">
        <v>1.01</v>
      </c>
      <c r="Q60">
        <v>34.090000000000003</v>
      </c>
      <c r="R60" s="93">
        <v>31.48</v>
      </c>
      <c r="S60" s="93">
        <v>31.48</v>
      </c>
      <c r="T60" s="93">
        <v>31.49</v>
      </c>
      <c r="U60">
        <v>1.3</v>
      </c>
      <c r="V60">
        <v>104.18203200000001</v>
      </c>
      <c r="W60">
        <v>1.71</v>
      </c>
      <c r="X60">
        <v>20</v>
      </c>
      <c r="Y60">
        <v>6.66</v>
      </c>
      <c r="Z60">
        <v>6.67</v>
      </c>
      <c r="AA60">
        <v>217.13</v>
      </c>
      <c r="AB60">
        <v>43.43</v>
      </c>
      <c r="AC60">
        <v>69.709999999999994</v>
      </c>
      <c r="AD60">
        <v>36.5</v>
      </c>
      <c r="AE60">
        <v>71</v>
      </c>
      <c r="AF60">
        <v>35</v>
      </c>
      <c r="AG60">
        <v>6.66</v>
      </c>
      <c r="AH60">
        <v>15.19</v>
      </c>
      <c r="AI60">
        <v>15.19</v>
      </c>
      <c r="AJ60">
        <v>0</v>
      </c>
      <c r="AK60">
        <v>161</v>
      </c>
      <c r="AL60">
        <v>69</v>
      </c>
    </row>
    <row r="61" spans="1:38">
      <c r="A61" t="s">
        <v>103</v>
      </c>
      <c r="B61" s="34">
        <v>258.02</v>
      </c>
      <c r="C61" s="34">
        <v>86.23</v>
      </c>
      <c r="D61" s="93">
        <f t="shared" si="0"/>
        <v>94.45</v>
      </c>
      <c r="E61" s="34">
        <v>0</v>
      </c>
      <c r="F61" s="34"/>
      <c r="G61" s="34"/>
      <c r="H61" s="34"/>
      <c r="I61" s="34"/>
      <c r="J61" s="37">
        <v>11.14</v>
      </c>
      <c r="K61" s="37">
        <v>11.14</v>
      </c>
      <c r="L61" s="37">
        <v>11.41</v>
      </c>
      <c r="M61">
        <v>86.68</v>
      </c>
      <c r="N61">
        <v>270.87</v>
      </c>
      <c r="O61">
        <v>100.88</v>
      </c>
      <c r="P61">
        <v>1.01</v>
      </c>
      <c r="Q61">
        <v>37.07</v>
      </c>
      <c r="R61" s="93">
        <v>31.48</v>
      </c>
      <c r="S61" s="93">
        <v>31.48</v>
      </c>
      <c r="T61" s="93">
        <v>31.49</v>
      </c>
      <c r="U61">
        <v>1.3</v>
      </c>
      <c r="V61">
        <v>97.252135999999993</v>
      </c>
      <c r="W61">
        <v>1.71</v>
      </c>
      <c r="X61">
        <v>20</v>
      </c>
      <c r="Y61">
        <v>6.66</v>
      </c>
      <c r="Z61">
        <v>6.67</v>
      </c>
      <c r="AA61">
        <v>208.64</v>
      </c>
      <c r="AB61">
        <v>41.73</v>
      </c>
      <c r="AC61">
        <v>65.319999999999993</v>
      </c>
      <c r="AD61">
        <v>34</v>
      </c>
      <c r="AE61">
        <v>65</v>
      </c>
      <c r="AF61">
        <v>32</v>
      </c>
      <c r="AG61">
        <v>6.66</v>
      </c>
      <c r="AH61">
        <v>18.079999999999998</v>
      </c>
      <c r="AI61">
        <v>18.079999999999998</v>
      </c>
      <c r="AJ61">
        <v>0</v>
      </c>
      <c r="AK61">
        <v>154</v>
      </c>
      <c r="AL61">
        <v>66</v>
      </c>
    </row>
    <row r="62" spans="1:38">
      <c r="A62" t="s">
        <v>104</v>
      </c>
      <c r="B62" s="34">
        <v>258.02</v>
      </c>
      <c r="C62" s="34">
        <v>86.23</v>
      </c>
      <c r="D62" s="93">
        <f t="shared" si="0"/>
        <v>94.45</v>
      </c>
      <c r="E62" s="34">
        <v>0</v>
      </c>
      <c r="F62" s="34"/>
      <c r="G62" s="34"/>
      <c r="H62" s="34"/>
      <c r="I62" s="34"/>
      <c r="J62" s="37">
        <v>10.29</v>
      </c>
      <c r="K62" s="37">
        <v>10.29</v>
      </c>
      <c r="L62" s="37">
        <v>10.55</v>
      </c>
      <c r="M62">
        <v>86.68</v>
      </c>
      <c r="N62">
        <v>270.87</v>
      </c>
      <c r="O62">
        <v>100.88</v>
      </c>
      <c r="P62">
        <v>1.01</v>
      </c>
      <c r="Q62">
        <v>37.07</v>
      </c>
      <c r="R62" s="93">
        <v>31.48</v>
      </c>
      <c r="S62" s="93">
        <v>31.48</v>
      </c>
      <c r="T62" s="93">
        <v>31.49</v>
      </c>
      <c r="U62">
        <v>1.3</v>
      </c>
      <c r="V62">
        <v>89.241877000000002</v>
      </c>
      <c r="W62">
        <v>1.71</v>
      </c>
      <c r="X62">
        <v>20</v>
      </c>
      <c r="Y62">
        <v>6.66</v>
      </c>
      <c r="Z62">
        <v>6.67</v>
      </c>
      <c r="AA62">
        <v>196.07</v>
      </c>
      <c r="AB62">
        <v>39.21</v>
      </c>
      <c r="AC62">
        <v>60.55</v>
      </c>
      <c r="AD62">
        <v>33</v>
      </c>
      <c r="AE62">
        <v>60</v>
      </c>
      <c r="AF62">
        <v>30</v>
      </c>
      <c r="AG62">
        <v>6.66</v>
      </c>
      <c r="AH62">
        <v>18.14</v>
      </c>
      <c r="AI62">
        <v>18.14</v>
      </c>
      <c r="AJ62">
        <v>0</v>
      </c>
      <c r="AK62">
        <v>144</v>
      </c>
      <c r="AL62">
        <v>61</v>
      </c>
    </row>
    <row r="63" spans="1:38">
      <c r="A63" t="s">
        <v>105</v>
      </c>
      <c r="B63" s="34">
        <v>258.02</v>
      </c>
      <c r="C63" s="34">
        <v>86.23</v>
      </c>
      <c r="D63" s="93">
        <f t="shared" si="0"/>
        <v>94.45</v>
      </c>
      <c r="E63" s="34">
        <v>0</v>
      </c>
      <c r="F63" s="34"/>
      <c r="G63" s="34"/>
      <c r="H63" s="34"/>
      <c r="I63" s="34"/>
      <c r="J63" s="37">
        <v>9.36</v>
      </c>
      <c r="K63" s="37">
        <v>9.36</v>
      </c>
      <c r="L63" s="37">
        <v>9.6</v>
      </c>
      <c r="M63">
        <v>86.68</v>
      </c>
      <c r="N63">
        <v>270.87</v>
      </c>
      <c r="O63">
        <v>100.88</v>
      </c>
      <c r="P63">
        <v>1.01</v>
      </c>
      <c r="Q63">
        <v>37.07</v>
      </c>
      <c r="R63" s="93">
        <v>31.48</v>
      </c>
      <c r="S63" s="93">
        <v>31.48</v>
      </c>
      <c r="T63" s="93">
        <v>31.49</v>
      </c>
      <c r="U63">
        <v>1.3</v>
      </c>
      <c r="V63">
        <v>78.632907000000003</v>
      </c>
      <c r="W63">
        <v>1.71</v>
      </c>
      <c r="X63">
        <v>26.1</v>
      </c>
      <c r="Y63">
        <v>8.7100000000000009</v>
      </c>
      <c r="Z63">
        <v>8.6999999999999993</v>
      </c>
      <c r="AA63">
        <v>178.33</v>
      </c>
      <c r="AB63">
        <v>35.67</v>
      </c>
      <c r="AC63">
        <v>56.14</v>
      </c>
      <c r="AD63">
        <v>29</v>
      </c>
      <c r="AE63">
        <v>53</v>
      </c>
      <c r="AF63">
        <v>27</v>
      </c>
      <c r="AG63">
        <v>6.66</v>
      </c>
      <c r="AH63">
        <v>18.45</v>
      </c>
      <c r="AI63">
        <v>18.45</v>
      </c>
      <c r="AJ63">
        <v>20.23</v>
      </c>
      <c r="AK63">
        <v>123</v>
      </c>
      <c r="AL63">
        <v>52</v>
      </c>
    </row>
    <row r="64" spans="1:38">
      <c r="A64" t="s">
        <v>106</v>
      </c>
      <c r="B64" s="34">
        <v>258.02</v>
      </c>
      <c r="C64" s="34">
        <v>86.23</v>
      </c>
      <c r="D64" s="93">
        <f t="shared" si="0"/>
        <v>94.45</v>
      </c>
      <c r="E64" s="34">
        <v>0</v>
      </c>
      <c r="F64" s="34"/>
      <c r="G64" s="34"/>
      <c r="H64" s="34"/>
      <c r="I64" s="34"/>
      <c r="J64" s="37">
        <v>8.35</v>
      </c>
      <c r="K64" s="37">
        <v>8.35</v>
      </c>
      <c r="L64" s="37">
        <v>8.56</v>
      </c>
      <c r="M64">
        <v>86.68</v>
      </c>
      <c r="N64">
        <v>270.87</v>
      </c>
      <c r="O64">
        <v>100.88</v>
      </c>
      <c r="P64">
        <v>1.01</v>
      </c>
      <c r="Q64">
        <v>37.07</v>
      </c>
      <c r="R64" s="93">
        <v>31.48</v>
      </c>
      <c r="S64" s="93">
        <v>31.48</v>
      </c>
      <c r="T64" s="93">
        <v>31.49</v>
      </c>
      <c r="U64">
        <v>1.3</v>
      </c>
      <c r="V64">
        <v>69.308693000000005</v>
      </c>
      <c r="W64">
        <v>1.71</v>
      </c>
      <c r="X64">
        <v>26.33</v>
      </c>
      <c r="Y64">
        <v>8.76</v>
      </c>
      <c r="Z64">
        <v>8.7799999999999994</v>
      </c>
      <c r="AA64">
        <v>160.59</v>
      </c>
      <c r="AB64">
        <v>32.119999999999997</v>
      </c>
      <c r="AC64">
        <v>51.32</v>
      </c>
      <c r="AD64">
        <v>27.5</v>
      </c>
      <c r="AE64">
        <v>47</v>
      </c>
      <c r="AF64">
        <v>23</v>
      </c>
      <c r="AG64">
        <v>6.66</v>
      </c>
      <c r="AH64">
        <v>19.11</v>
      </c>
      <c r="AI64">
        <v>19.11</v>
      </c>
      <c r="AJ64">
        <v>21.19</v>
      </c>
      <c r="AK64">
        <v>109</v>
      </c>
      <c r="AL64">
        <v>46</v>
      </c>
    </row>
    <row r="65" spans="1:38">
      <c r="A65" t="s">
        <v>107</v>
      </c>
      <c r="B65" s="34">
        <v>258.02</v>
      </c>
      <c r="C65" s="34">
        <v>86.23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7.28</v>
      </c>
      <c r="K65" s="37">
        <v>7.28</v>
      </c>
      <c r="L65" s="37">
        <v>7.46</v>
      </c>
      <c r="M65">
        <v>86.68</v>
      </c>
      <c r="N65">
        <v>270.87</v>
      </c>
      <c r="O65">
        <v>100.88</v>
      </c>
      <c r="P65">
        <v>1.01</v>
      </c>
      <c r="Q65">
        <v>32.020000000000003</v>
      </c>
      <c r="R65" s="93">
        <v>31.48</v>
      </c>
      <c r="S65" s="93">
        <v>31.48</v>
      </c>
      <c r="T65" s="93">
        <v>31.49</v>
      </c>
      <c r="U65">
        <v>1.3</v>
      </c>
      <c r="V65">
        <v>59.780085999999997</v>
      </c>
      <c r="W65">
        <v>1.71</v>
      </c>
      <c r="X65">
        <v>26.56</v>
      </c>
      <c r="Y65">
        <v>8.85</v>
      </c>
      <c r="Z65">
        <v>8.85</v>
      </c>
      <c r="AA65">
        <v>142.86000000000001</v>
      </c>
      <c r="AB65">
        <v>28.57</v>
      </c>
      <c r="AC65">
        <v>45.8</v>
      </c>
      <c r="AD65">
        <v>24.3</v>
      </c>
      <c r="AE65">
        <v>43</v>
      </c>
      <c r="AF65">
        <v>22</v>
      </c>
      <c r="AG65">
        <v>6.66</v>
      </c>
      <c r="AH65">
        <v>20.04</v>
      </c>
      <c r="AI65">
        <v>20.04</v>
      </c>
      <c r="AJ65">
        <v>21.19</v>
      </c>
      <c r="AK65">
        <v>95</v>
      </c>
      <c r="AL65">
        <v>40</v>
      </c>
    </row>
    <row r="66" spans="1:38">
      <c r="A66" t="s">
        <v>108</v>
      </c>
      <c r="B66" s="34">
        <v>258.02</v>
      </c>
      <c r="C66" s="34">
        <v>86.23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6.21</v>
      </c>
      <c r="K66" s="37">
        <v>6.21</v>
      </c>
      <c r="L66" s="37">
        <v>6.36</v>
      </c>
      <c r="M66">
        <v>86.68</v>
      </c>
      <c r="N66">
        <v>270.87</v>
      </c>
      <c r="O66">
        <v>100.88</v>
      </c>
      <c r="P66">
        <v>1.01</v>
      </c>
      <c r="Q66">
        <v>32.020000000000003</v>
      </c>
      <c r="R66" s="93">
        <v>31.48</v>
      </c>
      <c r="S66" s="93">
        <v>31.48</v>
      </c>
      <c r="T66" s="93">
        <v>31.49</v>
      </c>
      <c r="U66">
        <v>1.3</v>
      </c>
      <c r="V66">
        <v>48.937524000000003</v>
      </c>
      <c r="W66">
        <v>1.71</v>
      </c>
      <c r="X66">
        <v>26.62</v>
      </c>
      <c r="Y66">
        <v>8.8699999999999992</v>
      </c>
      <c r="Z66">
        <v>8.8800000000000008</v>
      </c>
      <c r="AA66">
        <v>125.13</v>
      </c>
      <c r="AB66">
        <v>25.02</v>
      </c>
      <c r="AC66">
        <v>39.369999999999997</v>
      </c>
      <c r="AD66">
        <v>22</v>
      </c>
      <c r="AE66">
        <v>37</v>
      </c>
      <c r="AF66">
        <v>18</v>
      </c>
      <c r="AG66">
        <v>6.66</v>
      </c>
      <c r="AH66">
        <v>21.55</v>
      </c>
      <c r="AI66">
        <v>21.55</v>
      </c>
      <c r="AJ66">
        <v>21.19</v>
      </c>
      <c r="AK66">
        <v>81</v>
      </c>
      <c r="AL66">
        <v>34</v>
      </c>
    </row>
    <row r="67" spans="1:38">
      <c r="A67" t="s">
        <v>109</v>
      </c>
      <c r="B67" s="34">
        <v>258.02</v>
      </c>
      <c r="C67" s="34">
        <v>86.23</v>
      </c>
      <c r="D67" s="93">
        <f t="shared" si="0"/>
        <v>84.95</v>
      </c>
      <c r="E67" s="34">
        <v>0</v>
      </c>
      <c r="F67" s="34"/>
      <c r="G67" s="34"/>
      <c r="H67" s="34"/>
      <c r="I67" s="34"/>
      <c r="J67" s="37">
        <v>5.1100000000000003</v>
      </c>
      <c r="K67" s="37">
        <v>5.1100000000000003</v>
      </c>
      <c r="L67" s="37">
        <v>5.23</v>
      </c>
      <c r="M67">
        <v>86.68</v>
      </c>
      <c r="N67">
        <v>270.87</v>
      </c>
      <c r="O67">
        <v>100.88</v>
      </c>
      <c r="P67">
        <v>1.0900000000000001</v>
      </c>
      <c r="Q67">
        <v>29.11</v>
      </c>
      <c r="R67" s="93">
        <v>33</v>
      </c>
      <c r="S67" s="93">
        <v>26</v>
      </c>
      <c r="T67" s="93">
        <v>25.95</v>
      </c>
      <c r="U67">
        <v>1.38</v>
      </c>
      <c r="V67">
        <v>37.627777999999999</v>
      </c>
      <c r="W67">
        <v>1.71</v>
      </c>
      <c r="X67">
        <v>26.77</v>
      </c>
      <c r="Y67">
        <v>8.93</v>
      </c>
      <c r="Z67">
        <v>8.92</v>
      </c>
      <c r="AA67">
        <v>102.96</v>
      </c>
      <c r="AB67">
        <v>20.59</v>
      </c>
      <c r="AC67">
        <v>32.33</v>
      </c>
      <c r="AD67">
        <v>17.5</v>
      </c>
      <c r="AE67">
        <v>30</v>
      </c>
      <c r="AF67">
        <v>15</v>
      </c>
      <c r="AG67">
        <v>6.66</v>
      </c>
      <c r="AH67">
        <v>22.08</v>
      </c>
      <c r="AI67">
        <v>22.08</v>
      </c>
      <c r="AJ67">
        <v>21.19</v>
      </c>
      <c r="AK67">
        <v>70</v>
      </c>
      <c r="AL67">
        <v>30</v>
      </c>
    </row>
    <row r="68" spans="1:38">
      <c r="A68" t="s">
        <v>110</v>
      </c>
      <c r="B68" s="34">
        <v>258.02</v>
      </c>
      <c r="C68" s="34">
        <v>86.23</v>
      </c>
      <c r="D68" s="93">
        <f t="shared" ref="D68:D98" si="1">R68+S68+T68</f>
        <v>50.79</v>
      </c>
      <c r="E68" s="34">
        <v>0</v>
      </c>
      <c r="F68" s="34"/>
      <c r="G68" s="34"/>
      <c r="H68" s="34"/>
      <c r="I68" s="34"/>
      <c r="J68" s="37">
        <v>3.89</v>
      </c>
      <c r="K68" s="37">
        <v>3.89</v>
      </c>
      <c r="L68" s="37">
        <v>3.98</v>
      </c>
      <c r="M68">
        <v>86.68</v>
      </c>
      <c r="N68">
        <v>270.87</v>
      </c>
      <c r="O68">
        <v>100.88</v>
      </c>
      <c r="P68">
        <v>1.0900000000000001</v>
      </c>
      <c r="Q68">
        <v>27.72</v>
      </c>
      <c r="R68" s="93">
        <v>24.58</v>
      </c>
      <c r="S68" s="93">
        <v>12.7</v>
      </c>
      <c r="T68" s="93">
        <v>13.51</v>
      </c>
      <c r="U68">
        <v>1.38</v>
      </c>
      <c r="V68">
        <v>26.911745</v>
      </c>
      <c r="W68">
        <v>1.71</v>
      </c>
      <c r="X68">
        <v>26.77</v>
      </c>
      <c r="Y68">
        <v>8.93</v>
      </c>
      <c r="Z68">
        <v>8.92</v>
      </c>
      <c r="AA68">
        <v>84.55</v>
      </c>
      <c r="AB68">
        <v>16.91</v>
      </c>
      <c r="AC68">
        <v>24.9</v>
      </c>
      <c r="AD68">
        <v>14</v>
      </c>
      <c r="AE68">
        <v>23</v>
      </c>
      <c r="AF68">
        <v>12</v>
      </c>
      <c r="AG68">
        <v>6.66</v>
      </c>
      <c r="AH68">
        <v>22.4</v>
      </c>
      <c r="AI68">
        <v>22.4</v>
      </c>
      <c r="AJ68">
        <v>22.15</v>
      </c>
      <c r="AK68">
        <v>56</v>
      </c>
      <c r="AL68">
        <v>24</v>
      </c>
    </row>
    <row r="69" spans="1:38">
      <c r="A69" t="s">
        <v>111</v>
      </c>
      <c r="B69" s="34">
        <v>258.02</v>
      </c>
      <c r="C69" s="34">
        <v>86.23</v>
      </c>
      <c r="D69" s="93">
        <f t="shared" si="1"/>
        <v>16.350000000000001</v>
      </c>
      <c r="E69" s="34">
        <v>0</v>
      </c>
      <c r="F69" s="34"/>
      <c r="G69" s="34"/>
      <c r="H69" s="34"/>
      <c r="I69" s="34"/>
      <c r="J69" s="37">
        <v>2.67</v>
      </c>
      <c r="K69" s="37">
        <v>2.67</v>
      </c>
      <c r="L69" s="37">
        <v>2.74</v>
      </c>
      <c r="M69">
        <v>86.68</v>
      </c>
      <c r="N69">
        <v>270.87</v>
      </c>
      <c r="O69">
        <v>100.88</v>
      </c>
      <c r="P69">
        <v>1.0900000000000001</v>
      </c>
      <c r="Q69">
        <v>26.23</v>
      </c>
      <c r="R69" s="93">
        <v>10</v>
      </c>
      <c r="S69" s="93">
        <v>4.3</v>
      </c>
      <c r="T69" s="93">
        <v>2.0499999999999998</v>
      </c>
      <c r="U69">
        <v>1.38</v>
      </c>
      <c r="V69">
        <v>18.015782999999999</v>
      </c>
      <c r="W69">
        <v>1.71</v>
      </c>
      <c r="X69">
        <v>27.5</v>
      </c>
      <c r="Y69">
        <v>9.16</v>
      </c>
      <c r="Z69">
        <v>9.17</v>
      </c>
      <c r="AA69">
        <v>66.14</v>
      </c>
      <c r="AB69">
        <v>13.23</v>
      </c>
      <c r="AC69">
        <v>16.96</v>
      </c>
      <c r="AD69">
        <v>10</v>
      </c>
      <c r="AE69">
        <v>17</v>
      </c>
      <c r="AF69">
        <v>8</v>
      </c>
      <c r="AG69">
        <v>7.01</v>
      </c>
      <c r="AH69">
        <v>22.22</v>
      </c>
      <c r="AI69">
        <v>22.22</v>
      </c>
      <c r="AJ69">
        <v>22.15</v>
      </c>
      <c r="AK69">
        <v>39</v>
      </c>
      <c r="AL69">
        <v>16</v>
      </c>
    </row>
    <row r="70" spans="1:38">
      <c r="A70" t="s">
        <v>112</v>
      </c>
      <c r="B70" s="34">
        <v>258.02</v>
      </c>
      <c r="C70" s="34">
        <v>86.23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1.6</v>
      </c>
      <c r="K70" s="37">
        <v>1.6</v>
      </c>
      <c r="L70" s="37">
        <v>1.64</v>
      </c>
      <c r="M70">
        <v>86.68</v>
      </c>
      <c r="N70">
        <v>270.87</v>
      </c>
      <c r="O70">
        <v>100.88</v>
      </c>
      <c r="P70">
        <v>1.0900000000000001</v>
      </c>
      <c r="Q70">
        <v>24.62</v>
      </c>
      <c r="R70" s="93">
        <v>1</v>
      </c>
      <c r="S70" s="93">
        <v>0.7</v>
      </c>
      <c r="T70" s="93">
        <v>1</v>
      </c>
      <c r="U70">
        <v>1.38</v>
      </c>
      <c r="V70">
        <v>9.4507429999999992</v>
      </c>
      <c r="W70">
        <v>1.71</v>
      </c>
      <c r="X70">
        <v>27.5</v>
      </c>
      <c r="Y70">
        <v>9.16</v>
      </c>
      <c r="Z70">
        <v>9.17</v>
      </c>
      <c r="AA70">
        <v>49.21</v>
      </c>
      <c r="AB70">
        <v>9.84</v>
      </c>
      <c r="AC70">
        <v>9.01</v>
      </c>
      <c r="AD70">
        <v>7</v>
      </c>
      <c r="AE70">
        <v>10</v>
      </c>
      <c r="AF70">
        <v>5</v>
      </c>
      <c r="AG70">
        <v>7.29</v>
      </c>
      <c r="AH70">
        <v>21.44</v>
      </c>
      <c r="AI70">
        <v>21.44</v>
      </c>
      <c r="AJ70">
        <v>22.15</v>
      </c>
      <c r="AK70">
        <v>24</v>
      </c>
      <c r="AL70">
        <v>10</v>
      </c>
    </row>
    <row r="71" spans="1:38">
      <c r="A71" t="s">
        <v>113</v>
      </c>
      <c r="B71" s="34">
        <v>258.02</v>
      </c>
      <c r="C71" s="34">
        <v>86.23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0.84</v>
      </c>
      <c r="K71" s="37">
        <v>0.84</v>
      </c>
      <c r="L71" s="37">
        <v>0.86</v>
      </c>
      <c r="M71">
        <v>86.68</v>
      </c>
      <c r="N71">
        <v>270.87</v>
      </c>
      <c r="O71">
        <v>100.88</v>
      </c>
      <c r="P71">
        <v>1.0900000000000001</v>
      </c>
      <c r="Q71">
        <v>24.32</v>
      </c>
      <c r="R71" s="93">
        <v>0</v>
      </c>
      <c r="S71" s="93">
        <v>0</v>
      </c>
      <c r="T71" s="93">
        <v>0</v>
      </c>
      <c r="U71">
        <v>1.45</v>
      </c>
      <c r="V71">
        <v>5.5867420000000001</v>
      </c>
      <c r="W71">
        <v>1.71</v>
      </c>
      <c r="X71">
        <v>27.5</v>
      </c>
      <c r="Y71">
        <v>9.16</v>
      </c>
      <c r="Z71">
        <v>9.17</v>
      </c>
      <c r="AA71">
        <v>29.99</v>
      </c>
      <c r="AB71">
        <v>6</v>
      </c>
      <c r="AC71">
        <v>1.63</v>
      </c>
      <c r="AD71">
        <v>4</v>
      </c>
      <c r="AE71">
        <v>5</v>
      </c>
      <c r="AF71">
        <v>3</v>
      </c>
      <c r="AG71">
        <v>7.51</v>
      </c>
      <c r="AH71">
        <v>21.77</v>
      </c>
      <c r="AI71">
        <v>21.77</v>
      </c>
      <c r="AJ71">
        <v>23.11</v>
      </c>
      <c r="AK71">
        <v>14</v>
      </c>
      <c r="AL71">
        <v>6</v>
      </c>
    </row>
    <row r="72" spans="1:38">
      <c r="A72" t="s">
        <v>114</v>
      </c>
      <c r="B72" s="34">
        <v>258.02</v>
      </c>
      <c r="C72" s="34">
        <v>86.23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0.35</v>
      </c>
      <c r="K72" s="37">
        <v>0.35</v>
      </c>
      <c r="L72" s="37">
        <v>0.36</v>
      </c>
      <c r="M72">
        <v>86.68</v>
      </c>
      <c r="N72">
        <v>270.87</v>
      </c>
      <c r="O72">
        <v>100.88</v>
      </c>
      <c r="P72">
        <v>1.0900000000000001</v>
      </c>
      <c r="Q72">
        <v>24.01</v>
      </c>
      <c r="R72" s="93">
        <v>0</v>
      </c>
      <c r="S72" s="93">
        <v>0</v>
      </c>
      <c r="T72" s="93">
        <v>0</v>
      </c>
      <c r="U72">
        <v>1.45</v>
      </c>
      <c r="V72">
        <v>1.1484939999999999</v>
      </c>
      <c r="W72">
        <v>1.71</v>
      </c>
      <c r="X72">
        <v>27.5</v>
      </c>
      <c r="Y72">
        <v>9.16</v>
      </c>
      <c r="Z72">
        <v>9.17</v>
      </c>
      <c r="AA72">
        <v>16.88</v>
      </c>
      <c r="AB72">
        <v>3.37</v>
      </c>
      <c r="AC72">
        <v>0.31</v>
      </c>
      <c r="AD72">
        <v>2</v>
      </c>
      <c r="AE72">
        <v>5</v>
      </c>
      <c r="AF72">
        <v>2</v>
      </c>
      <c r="AG72">
        <v>7.62</v>
      </c>
      <c r="AH72">
        <v>22.44</v>
      </c>
      <c r="AI72">
        <v>22.44</v>
      </c>
      <c r="AJ72">
        <v>23.11</v>
      </c>
      <c r="AK72">
        <v>6</v>
      </c>
      <c r="AL72">
        <v>3</v>
      </c>
    </row>
    <row r="73" spans="1:38">
      <c r="A73" t="s">
        <v>115</v>
      </c>
      <c r="B73" s="34">
        <v>258.02</v>
      </c>
      <c r="C73" s="34">
        <v>86.23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86.68</v>
      </c>
      <c r="N73">
        <v>270.87</v>
      </c>
      <c r="O73">
        <v>100.88</v>
      </c>
      <c r="P73">
        <v>1.0900000000000001</v>
      </c>
      <c r="Q73">
        <v>24.01</v>
      </c>
      <c r="R73" s="93">
        <v>0</v>
      </c>
      <c r="S73" s="93">
        <v>0</v>
      </c>
      <c r="T73" s="93">
        <v>0</v>
      </c>
      <c r="U73">
        <v>1.45</v>
      </c>
      <c r="V73">
        <v>7.7864000000000003E-2</v>
      </c>
      <c r="W73">
        <v>1.71</v>
      </c>
      <c r="X73">
        <v>27.5</v>
      </c>
      <c r="Y73">
        <v>9.16</v>
      </c>
      <c r="Z73">
        <v>9.17</v>
      </c>
      <c r="AA73">
        <v>7.5</v>
      </c>
      <c r="AB73">
        <v>1.5</v>
      </c>
      <c r="AC73">
        <v>0</v>
      </c>
      <c r="AD73">
        <v>1</v>
      </c>
      <c r="AE73">
        <v>1</v>
      </c>
      <c r="AF73">
        <v>1</v>
      </c>
      <c r="AG73">
        <v>7.68</v>
      </c>
      <c r="AH73">
        <v>23.37</v>
      </c>
      <c r="AI73">
        <v>23.37</v>
      </c>
      <c r="AJ73">
        <v>24.08</v>
      </c>
      <c r="AK73">
        <v>2</v>
      </c>
      <c r="AL73">
        <v>1</v>
      </c>
    </row>
    <row r="74" spans="1:38">
      <c r="A74" t="s">
        <v>116</v>
      </c>
      <c r="B74" s="34">
        <v>258.02</v>
      </c>
      <c r="C74" s="34">
        <v>86.23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86.68</v>
      </c>
      <c r="N74">
        <v>270.87</v>
      </c>
      <c r="O74">
        <v>100.88</v>
      </c>
      <c r="P74">
        <v>1.0900000000000001</v>
      </c>
      <c r="Q74">
        <v>24.01</v>
      </c>
      <c r="R74" s="93">
        <v>0</v>
      </c>
      <c r="S74" s="93">
        <v>0</v>
      </c>
      <c r="T74" s="93">
        <v>0</v>
      </c>
      <c r="U74">
        <v>1.45</v>
      </c>
      <c r="V74">
        <v>0</v>
      </c>
      <c r="W74">
        <v>1.71</v>
      </c>
      <c r="X74">
        <v>27.5</v>
      </c>
      <c r="Y74">
        <v>9.16</v>
      </c>
      <c r="Z74">
        <v>9.17</v>
      </c>
      <c r="AA74">
        <v>1.88</v>
      </c>
      <c r="AB74">
        <v>0.37</v>
      </c>
      <c r="AC74">
        <v>0</v>
      </c>
      <c r="AD74">
        <v>0</v>
      </c>
      <c r="AE74">
        <v>0</v>
      </c>
      <c r="AF74">
        <v>0</v>
      </c>
      <c r="AG74">
        <v>7.95</v>
      </c>
      <c r="AH74">
        <v>25.33</v>
      </c>
      <c r="AI74">
        <v>25.33</v>
      </c>
      <c r="AJ74">
        <v>24.08</v>
      </c>
      <c r="AK74">
        <v>1</v>
      </c>
      <c r="AL74">
        <v>0</v>
      </c>
    </row>
    <row r="75" spans="1:38">
      <c r="A75" t="s">
        <v>117</v>
      </c>
      <c r="B75" s="34">
        <v>258.02</v>
      </c>
      <c r="C75" s="34">
        <v>86.23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86.68</v>
      </c>
      <c r="N75">
        <v>270.87</v>
      </c>
      <c r="O75">
        <v>100.88</v>
      </c>
      <c r="P75">
        <v>1.0900000000000001</v>
      </c>
      <c r="Q75">
        <v>24.11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1.71</v>
      </c>
      <c r="X75">
        <v>28</v>
      </c>
      <c r="Y75">
        <v>9.34</v>
      </c>
      <c r="Z75">
        <v>9.33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8.2899999999999991</v>
      </c>
      <c r="AH75">
        <v>22</v>
      </c>
      <c r="AI75">
        <v>22</v>
      </c>
      <c r="AJ75">
        <v>24.08</v>
      </c>
      <c r="AK75">
        <v>1</v>
      </c>
      <c r="AL75">
        <v>0</v>
      </c>
    </row>
    <row r="76" spans="1:38">
      <c r="A76" t="s">
        <v>118</v>
      </c>
      <c r="B76" s="34">
        <v>258.02</v>
      </c>
      <c r="C76" s="34">
        <v>86.23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86.68</v>
      </c>
      <c r="N76">
        <v>270.87</v>
      </c>
      <c r="O76">
        <v>100.88</v>
      </c>
      <c r="P76">
        <v>1.0900000000000001</v>
      </c>
      <c r="Q76">
        <v>24.44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1.71</v>
      </c>
      <c r="X76">
        <v>29</v>
      </c>
      <c r="Y76">
        <v>9.66</v>
      </c>
      <c r="Z76">
        <v>9.67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8.84</v>
      </c>
      <c r="AH76">
        <v>26</v>
      </c>
      <c r="AI76">
        <v>26</v>
      </c>
      <c r="AJ76">
        <v>24.08</v>
      </c>
      <c r="AK76">
        <v>1</v>
      </c>
      <c r="AL76">
        <v>0</v>
      </c>
    </row>
    <row r="77" spans="1:38">
      <c r="A77" t="s">
        <v>119</v>
      </c>
      <c r="B77" s="34">
        <v>258.02</v>
      </c>
      <c r="C77" s="34">
        <v>86.23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86.68</v>
      </c>
      <c r="N77">
        <v>270.87</v>
      </c>
      <c r="O77">
        <v>100.88</v>
      </c>
      <c r="P77">
        <v>1.0900000000000001</v>
      </c>
      <c r="Q77">
        <v>24.76</v>
      </c>
      <c r="R77" s="93">
        <v>0</v>
      </c>
      <c r="S77" s="93">
        <v>0</v>
      </c>
      <c r="T77" s="93">
        <v>0</v>
      </c>
      <c r="U77">
        <v>1.3</v>
      </c>
      <c r="V77">
        <v>0</v>
      </c>
      <c r="W77">
        <v>1.71</v>
      </c>
      <c r="X77">
        <v>30</v>
      </c>
      <c r="Y77">
        <v>10</v>
      </c>
      <c r="Z77">
        <v>10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8.09</v>
      </c>
      <c r="AH77">
        <v>24.22</v>
      </c>
      <c r="AI77">
        <v>24.22</v>
      </c>
      <c r="AJ77">
        <v>24.08</v>
      </c>
      <c r="AK77">
        <v>1</v>
      </c>
      <c r="AL77">
        <v>0</v>
      </c>
    </row>
    <row r="78" spans="1:38">
      <c r="A78" t="s">
        <v>120</v>
      </c>
      <c r="B78" s="34">
        <v>258.02</v>
      </c>
      <c r="C78" s="34">
        <v>86.23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86.68</v>
      </c>
      <c r="N78">
        <v>270.87</v>
      </c>
      <c r="O78">
        <v>100.88</v>
      </c>
      <c r="P78">
        <v>1.0900000000000001</v>
      </c>
      <c r="Q78">
        <v>24.96</v>
      </c>
      <c r="R78" s="93">
        <v>0</v>
      </c>
      <c r="S78" s="93">
        <v>0</v>
      </c>
      <c r="T78" s="93">
        <v>0</v>
      </c>
      <c r="U78">
        <v>1.3</v>
      </c>
      <c r="V78">
        <v>0</v>
      </c>
      <c r="W78">
        <v>1.71</v>
      </c>
      <c r="X78">
        <v>30</v>
      </c>
      <c r="Y78">
        <v>10</v>
      </c>
      <c r="Z78">
        <v>10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8.34</v>
      </c>
      <c r="AH78">
        <v>27.08</v>
      </c>
      <c r="AI78">
        <v>27.08</v>
      </c>
      <c r="AJ78">
        <v>24.08</v>
      </c>
      <c r="AK78">
        <v>0</v>
      </c>
      <c r="AL78">
        <v>0</v>
      </c>
    </row>
    <row r="79" spans="1:38">
      <c r="A79" t="s">
        <v>121</v>
      </c>
      <c r="B79" s="34">
        <v>258.02</v>
      </c>
      <c r="C79" s="34">
        <v>86.23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95.35</v>
      </c>
      <c r="N79">
        <v>270.87</v>
      </c>
      <c r="O79">
        <v>100.88</v>
      </c>
      <c r="P79">
        <v>1.0900000000000001</v>
      </c>
      <c r="Q79">
        <v>24.53</v>
      </c>
      <c r="R79" s="93">
        <v>0</v>
      </c>
      <c r="S79" s="93">
        <v>0</v>
      </c>
      <c r="T79" s="93">
        <v>0</v>
      </c>
      <c r="U79">
        <v>1.3</v>
      </c>
      <c r="V79">
        <v>0</v>
      </c>
      <c r="W79">
        <v>1.71</v>
      </c>
      <c r="X79">
        <v>30</v>
      </c>
      <c r="Y79">
        <v>10</v>
      </c>
      <c r="Z79">
        <v>10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8.5299999999999994</v>
      </c>
      <c r="AH79">
        <v>21.67</v>
      </c>
      <c r="AI79">
        <v>21.67</v>
      </c>
      <c r="AJ79">
        <v>24.08</v>
      </c>
      <c r="AK79">
        <v>0</v>
      </c>
      <c r="AL79">
        <v>0</v>
      </c>
    </row>
    <row r="80" spans="1:38">
      <c r="A80" t="s">
        <v>122</v>
      </c>
      <c r="B80" s="34">
        <v>258.02</v>
      </c>
      <c r="C80" s="34">
        <v>86.23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104.01</v>
      </c>
      <c r="N80">
        <v>270.87</v>
      </c>
      <c r="O80">
        <v>100.88</v>
      </c>
      <c r="P80">
        <v>1.0900000000000001</v>
      </c>
      <c r="Q80">
        <v>23.96</v>
      </c>
      <c r="R80" s="93">
        <v>0</v>
      </c>
      <c r="S80" s="93">
        <v>0</v>
      </c>
      <c r="T80" s="93">
        <v>0</v>
      </c>
      <c r="U80">
        <v>1.3</v>
      </c>
      <c r="V80">
        <v>0</v>
      </c>
      <c r="W80">
        <v>1.71</v>
      </c>
      <c r="X80">
        <v>33.49</v>
      </c>
      <c r="Y80">
        <v>11.18</v>
      </c>
      <c r="Z80">
        <v>11.16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8.6199999999999992</v>
      </c>
      <c r="AH80">
        <v>22.64</v>
      </c>
      <c r="AI80">
        <v>22.64</v>
      </c>
      <c r="AJ80">
        <v>24.08</v>
      </c>
      <c r="AK80">
        <v>0</v>
      </c>
      <c r="AL80">
        <v>0</v>
      </c>
    </row>
    <row r="81" spans="1:38">
      <c r="A81" t="s">
        <v>123</v>
      </c>
      <c r="B81" s="34">
        <v>258.02</v>
      </c>
      <c r="C81" s="34">
        <v>86.23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104.01</v>
      </c>
      <c r="N81">
        <v>270.87</v>
      </c>
      <c r="O81">
        <v>100.88</v>
      </c>
      <c r="P81">
        <v>1.0900000000000001</v>
      </c>
      <c r="Q81">
        <v>23.53</v>
      </c>
      <c r="R81" s="93">
        <v>0</v>
      </c>
      <c r="S81" s="93">
        <v>0</v>
      </c>
      <c r="T81" s="93">
        <v>0</v>
      </c>
      <c r="U81">
        <v>1.3</v>
      </c>
      <c r="V81">
        <v>0</v>
      </c>
      <c r="W81">
        <v>1.71</v>
      </c>
      <c r="X81">
        <v>32.76</v>
      </c>
      <c r="Y81">
        <v>10.92</v>
      </c>
      <c r="Z81">
        <v>10.92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8.66</v>
      </c>
      <c r="AH81">
        <v>24.74</v>
      </c>
      <c r="AI81">
        <v>24.74</v>
      </c>
      <c r="AJ81">
        <v>24.08</v>
      </c>
      <c r="AK81">
        <v>0</v>
      </c>
      <c r="AL81">
        <v>0</v>
      </c>
    </row>
    <row r="82" spans="1:38">
      <c r="A82" t="s">
        <v>124</v>
      </c>
      <c r="B82" s="34">
        <v>258.02</v>
      </c>
      <c r="C82" s="34">
        <v>86.23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104.01</v>
      </c>
      <c r="N82">
        <v>270.87</v>
      </c>
      <c r="O82">
        <v>100.88</v>
      </c>
      <c r="P82">
        <v>1.0900000000000001</v>
      </c>
      <c r="Q82">
        <v>22.98</v>
      </c>
      <c r="R82" s="93">
        <v>0</v>
      </c>
      <c r="S82" s="93">
        <v>0</v>
      </c>
      <c r="T82" s="93">
        <v>0</v>
      </c>
      <c r="U82">
        <v>1.3</v>
      </c>
      <c r="V82">
        <v>0</v>
      </c>
      <c r="W82">
        <v>1.71</v>
      </c>
      <c r="X82">
        <v>33.26</v>
      </c>
      <c r="Y82">
        <v>11.08</v>
      </c>
      <c r="Z82">
        <v>11.09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8.75</v>
      </c>
      <c r="AH82">
        <v>26.54</v>
      </c>
      <c r="AI82">
        <v>26.54</v>
      </c>
      <c r="AJ82">
        <v>24.08</v>
      </c>
      <c r="AK82">
        <v>0</v>
      </c>
      <c r="AL82">
        <v>0</v>
      </c>
    </row>
    <row r="83" spans="1:38">
      <c r="A83" t="s">
        <v>125</v>
      </c>
      <c r="B83" s="34">
        <v>258.02</v>
      </c>
      <c r="C83" s="34">
        <v>86.23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104.01</v>
      </c>
      <c r="N83">
        <v>270.87</v>
      </c>
      <c r="O83">
        <v>100.88</v>
      </c>
      <c r="P83">
        <v>1.01</v>
      </c>
      <c r="Q83">
        <v>29.11</v>
      </c>
      <c r="R83" s="93">
        <v>0</v>
      </c>
      <c r="S83" s="93">
        <v>0</v>
      </c>
      <c r="T83" s="93">
        <v>0</v>
      </c>
      <c r="U83">
        <v>1.3</v>
      </c>
      <c r="V83">
        <v>0</v>
      </c>
      <c r="W83">
        <v>1.67</v>
      </c>
      <c r="X83">
        <v>33.619999999999997</v>
      </c>
      <c r="Y83">
        <v>11.21</v>
      </c>
      <c r="Z83">
        <v>11.21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9.08</v>
      </c>
      <c r="AH83">
        <v>29.16</v>
      </c>
      <c r="AI83">
        <v>29.16</v>
      </c>
      <c r="AJ83">
        <v>24.08</v>
      </c>
      <c r="AK83">
        <v>0</v>
      </c>
      <c r="AL83">
        <v>0</v>
      </c>
    </row>
    <row r="84" spans="1:38">
      <c r="A84" t="s">
        <v>126</v>
      </c>
      <c r="B84" s="34">
        <v>258.02</v>
      </c>
      <c r="C84" s="34">
        <v>86.23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104.01</v>
      </c>
      <c r="N84">
        <v>270.87</v>
      </c>
      <c r="O84">
        <v>100.88</v>
      </c>
      <c r="P84">
        <v>1.01</v>
      </c>
      <c r="Q84">
        <v>28.67</v>
      </c>
      <c r="R84" s="93">
        <v>0</v>
      </c>
      <c r="S84" s="93">
        <v>0</v>
      </c>
      <c r="T84" s="93">
        <v>0</v>
      </c>
      <c r="U84">
        <v>1.3</v>
      </c>
      <c r="V84">
        <v>0</v>
      </c>
      <c r="W84">
        <v>1.67</v>
      </c>
      <c r="X84">
        <v>34.01</v>
      </c>
      <c r="Y84">
        <v>11.33</v>
      </c>
      <c r="Z84">
        <v>11.34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9.2899999999999991</v>
      </c>
      <c r="AH84">
        <v>31.13</v>
      </c>
      <c r="AI84">
        <v>31.13</v>
      </c>
      <c r="AJ84">
        <v>24.08</v>
      </c>
      <c r="AK84">
        <v>0</v>
      </c>
      <c r="AL84">
        <v>0</v>
      </c>
    </row>
    <row r="85" spans="1:38">
      <c r="A85" t="s">
        <v>127</v>
      </c>
      <c r="B85" s="34">
        <v>258.02</v>
      </c>
      <c r="C85" s="34">
        <v>86.23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104.01</v>
      </c>
      <c r="N85">
        <v>270.87</v>
      </c>
      <c r="O85">
        <v>100.88</v>
      </c>
      <c r="P85">
        <v>1.01</v>
      </c>
      <c r="Q85">
        <v>27.75</v>
      </c>
      <c r="R85" s="93">
        <v>0</v>
      </c>
      <c r="S85" s="93">
        <v>0</v>
      </c>
      <c r="T85" s="93">
        <v>0</v>
      </c>
      <c r="U85">
        <v>1.3</v>
      </c>
      <c r="V85">
        <v>0</v>
      </c>
      <c r="W85">
        <v>1.67</v>
      </c>
      <c r="X85">
        <v>45.01</v>
      </c>
      <c r="Y85">
        <v>15.01</v>
      </c>
      <c r="Z85">
        <v>15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11.34</v>
      </c>
      <c r="AH85">
        <v>32.630000000000003</v>
      </c>
      <c r="AI85">
        <v>32.630000000000003</v>
      </c>
      <c r="AJ85">
        <v>24.08</v>
      </c>
      <c r="AK85">
        <v>0</v>
      </c>
      <c r="AL85">
        <v>0</v>
      </c>
    </row>
    <row r="86" spans="1:38">
      <c r="A86" t="s">
        <v>128</v>
      </c>
      <c r="B86" s="34">
        <v>258.02</v>
      </c>
      <c r="C86" s="34">
        <v>86.23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96.31</v>
      </c>
      <c r="N86">
        <v>270.87</v>
      </c>
      <c r="O86">
        <v>100.88</v>
      </c>
      <c r="P86">
        <v>1.01</v>
      </c>
      <c r="Q86">
        <v>26.71</v>
      </c>
      <c r="R86" s="93">
        <v>0</v>
      </c>
      <c r="S86" s="93">
        <v>0</v>
      </c>
      <c r="T86" s="93">
        <v>0</v>
      </c>
      <c r="U86">
        <v>1.3</v>
      </c>
      <c r="V86">
        <v>0</v>
      </c>
      <c r="W86">
        <v>1.67</v>
      </c>
      <c r="X86">
        <v>47.51</v>
      </c>
      <c r="Y86">
        <v>15.83</v>
      </c>
      <c r="Z86">
        <v>15.84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11.68</v>
      </c>
      <c r="AH86">
        <v>32.909999999999997</v>
      </c>
      <c r="AI86">
        <v>32.909999999999997</v>
      </c>
      <c r="AJ86">
        <v>24.08</v>
      </c>
      <c r="AK86">
        <v>0</v>
      </c>
      <c r="AL86">
        <v>0</v>
      </c>
    </row>
    <row r="87" spans="1:38">
      <c r="A87" t="s">
        <v>129</v>
      </c>
      <c r="B87" s="34">
        <v>258.02</v>
      </c>
      <c r="C87" s="34">
        <v>86.23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67.42</v>
      </c>
      <c r="N87">
        <v>270.87</v>
      </c>
      <c r="O87">
        <v>100.88</v>
      </c>
      <c r="P87">
        <v>1.01</v>
      </c>
      <c r="Q87">
        <v>25.77</v>
      </c>
      <c r="R87" s="93">
        <v>0</v>
      </c>
      <c r="S87" s="93">
        <v>0</v>
      </c>
      <c r="T87" s="93">
        <v>0</v>
      </c>
      <c r="U87">
        <v>1.3</v>
      </c>
      <c r="V87">
        <v>0</v>
      </c>
      <c r="W87">
        <v>1.67</v>
      </c>
      <c r="X87">
        <v>49.01</v>
      </c>
      <c r="Y87">
        <v>16.329999999999998</v>
      </c>
      <c r="Z87">
        <v>16.34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12.01</v>
      </c>
      <c r="AH87">
        <v>30.01</v>
      </c>
      <c r="AI87">
        <v>30.01</v>
      </c>
      <c r="AJ87">
        <v>24.08</v>
      </c>
      <c r="AK87">
        <v>0</v>
      </c>
      <c r="AL87">
        <v>0</v>
      </c>
    </row>
    <row r="88" spans="1:38">
      <c r="A88" t="s">
        <v>130</v>
      </c>
      <c r="B88" s="34">
        <v>258.02</v>
      </c>
      <c r="C88" s="34">
        <v>86.23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67.42</v>
      </c>
      <c r="N88">
        <v>270.87</v>
      </c>
      <c r="O88">
        <v>100.88</v>
      </c>
      <c r="P88">
        <v>1.01</v>
      </c>
      <c r="Q88">
        <v>24.77</v>
      </c>
      <c r="R88" s="93">
        <v>0</v>
      </c>
      <c r="S88" s="93">
        <v>0</v>
      </c>
      <c r="T88" s="93">
        <v>0</v>
      </c>
      <c r="U88">
        <v>1.3</v>
      </c>
      <c r="V88">
        <v>0</v>
      </c>
      <c r="W88">
        <v>1.67</v>
      </c>
      <c r="X88">
        <v>48.01</v>
      </c>
      <c r="Y88">
        <v>16.010000000000002</v>
      </c>
      <c r="Z88">
        <v>16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11.84</v>
      </c>
      <c r="AH88">
        <v>29.01</v>
      </c>
      <c r="AI88">
        <v>29.01</v>
      </c>
      <c r="AJ88">
        <v>24.08</v>
      </c>
      <c r="AK88">
        <v>0</v>
      </c>
      <c r="AL88">
        <v>0</v>
      </c>
    </row>
    <row r="89" spans="1:38">
      <c r="A89" t="s">
        <v>131</v>
      </c>
      <c r="B89" s="34">
        <v>258.02</v>
      </c>
      <c r="C89" s="34">
        <v>73.790000000000006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67.42</v>
      </c>
      <c r="N89">
        <v>270.87</v>
      </c>
      <c r="O89">
        <v>100.88</v>
      </c>
      <c r="P89">
        <v>1.01</v>
      </c>
      <c r="Q89">
        <v>24.32</v>
      </c>
      <c r="R89" s="93">
        <v>0</v>
      </c>
      <c r="S89" s="93">
        <v>0</v>
      </c>
      <c r="T89" s="93">
        <v>0</v>
      </c>
      <c r="U89">
        <v>1.3</v>
      </c>
      <c r="V89">
        <v>0</v>
      </c>
      <c r="W89">
        <v>1.67</v>
      </c>
      <c r="X89">
        <v>43.01</v>
      </c>
      <c r="Y89">
        <v>14.33</v>
      </c>
      <c r="Z89">
        <v>14.34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9.51</v>
      </c>
      <c r="AH89">
        <v>26.17</v>
      </c>
      <c r="AI89">
        <v>26.17</v>
      </c>
      <c r="AJ89">
        <v>24.08</v>
      </c>
      <c r="AK89">
        <v>0</v>
      </c>
      <c r="AL89">
        <v>0</v>
      </c>
    </row>
    <row r="90" spans="1:38">
      <c r="A90" t="s">
        <v>132</v>
      </c>
      <c r="B90" s="34">
        <v>258.02</v>
      </c>
      <c r="C90" s="34">
        <v>73.790000000000006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67.42</v>
      </c>
      <c r="N90">
        <v>270.87</v>
      </c>
      <c r="O90">
        <v>100.88</v>
      </c>
      <c r="P90">
        <v>1.01</v>
      </c>
      <c r="Q90">
        <v>24.01</v>
      </c>
      <c r="R90" s="93">
        <v>0</v>
      </c>
      <c r="S90" s="93">
        <v>0</v>
      </c>
      <c r="T90" s="93">
        <v>0</v>
      </c>
      <c r="U90">
        <v>1.3</v>
      </c>
      <c r="V90">
        <v>0</v>
      </c>
      <c r="W90">
        <v>1.67</v>
      </c>
      <c r="X90">
        <v>40.01</v>
      </c>
      <c r="Y90">
        <v>13.33</v>
      </c>
      <c r="Z90">
        <v>13.34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9.18</v>
      </c>
      <c r="AH90">
        <v>25.67</v>
      </c>
      <c r="AI90">
        <v>25.67</v>
      </c>
      <c r="AJ90">
        <v>24.08</v>
      </c>
      <c r="AK90">
        <v>0</v>
      </c>
      <c r="AL90">
        <v>0</v>
      </c>
    </row>
    <row r="91" spans="1:38">
      <c r="A91" t="s">
        <v>133</v>
      </c>
      <c r="B91" s="34">
        <v>258.02</v>
      </c>
      <c r="C91" s="34">
        <v>55.49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67.42</v>
      </c>
      <c r="N91">
        <v>250.41</v>
      </c>
      <c r="O91">
        <v>100.88</v>
      </c>
      <c r="P91">
        <v>1.01</v>
      </c>
      <c r="Q91">
        <v>24.01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1.67</v>
      </c>
      <c r="X91">
        <v>38.01</v>
      </c>
      <c r="Y91">
        <v>12.67</v>
      </c>
      <c r="Z91">
        <v>12.67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8.84</v>
      </c>
      <c r="AH91">
        <v>25.75</v>
      </c>
      <c r="AI91">
        <v>25.75</v>
      </c>
      <c r="AJ91">
        <v>24.08</v>
      </c>
      <c r="AK91">
        <v>0</v>
      </c>
      <c r="AL91">
        <v>0</v>
      </c>
    </row>
    <row r="92" spans="1:38">
      <c r="A92" t="s">
        <v>134</v>
      </c>
      <c r="B92" s="34">
        <v>258.02</v>
      </c>
      <c r="C92" s="34">
        <v>55.49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67.42</v>
      </c>
      <c r="N92">
        <v>211.88</v>
      </c>
      <c r="O92">
        <v>100.88</v>
      </c>
      <c r="P92">
        <v>1.01</v>
      </c>
      <c r="Q92">
        <v>24.01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1.67</v>
      </c>
      <c r="X92">
        <v>37.51</v>
      </c>
      <c r="Y92">
        <v>12.51</v>
      </c>
      <c r="Z92">
        <v>12.5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8.51</v>
      </c>
      <c r="AH92">
        <v>25.67</v>
      </c>
      <c r="AI92">
        <v>25.67</v>
      </c>
      <c r="AJ92">
        <v>24.08</v>
      </c>
      <c r="AK92">
        <v>0</v>
      </c>
      <c r="AL92">
        <v>0</v>
      </c>
    </row>
    <row r="93" spans="1:38">
      <c r="A93" t="s">
        <v>135</v>
      </c>
      <c r="B93" s="34">
        <v>258.02</v>
      </c>
      <c r="C93" s="34">
        <v>55.66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67.42</v>
      </c>
      <c r="N93">
        <v>173.36</v>
      </c>
      <c r="O93">
        <v>84.86</v>
      </c>
      <c r="P93">
        <v>1.01</v>
      </c>
      <c r="Q93">
        <v>24.01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1.67</v>
      </c>
      <c r="X93">
        <v>36.01</v>
      </c>
      <c r="Y93">
        <v>12.01</v>
      </c>
      <c r="Z93">
        <v>12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29.33</v>
      </c>
      <c r="AI93">
        <v>29.33</v>
      </c>
      <c r="AJ93">
        <v>24.08</v>
      </c>
      <c r="AK93">
        <v>0</v>
      </c>
      <c r="AL93">
        <v>0</v>
      </c>
    </row>
    <row r="94" spans="1:38">
      <c r="A94" t="s">
        <v>136</v>
      </c>
      <c r="B94" s="34">
        <v>258.02</v>
      </c>
      <c r="C94" s="34">
        <v>55.66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67.42</v>
      </c>
      <c r="N94">
        <v>148.97</v>
      </c>
      <c r="O94">
        <v>75.930000000000007</v>
      </c>
      <c r="P94">
        <v>1.01</v>
      </c>
      <c r="Q94">
        <v>24.01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1.67</v>
      </c>
      <c r="X94">
        <v>34.01</v>
      </c>
      <c r="Y94">
        <v>11.33</v>
      </c>
      <c r="Z94">
        <v>11.34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8.18</v>
      </c>
      <c r="AH94">
        <v>28.33</v>
      </c>
      <c r="AI94">
        <v>28.33</v>
      </c>
      <c r="AJ94">
        <v>24.08</v>
      </c>
      <c r="AK94">
        <v>0</v>
      </c>
      <c r="AL94">
        <v>0</v>
      </c>
    </row>
    <row r="95" spans="1:38">
      <c r="A95" t="s">
        <v>137</v>
      </c>
      <c r="B95" s="34">
        <v>238.76</v>
      </c>
      <c r="C95" s="34">
        <v>55.66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67.42</v>
      </c>
      <c r="N95">
        <v>148.97</v>
      </c>
      <c r="O95">
        <v>75.930000000000007</v>
      </c>
      <c r="P95">
        <v>1.01</v>
      </c>
      <c r="Q95">
        <v>21.01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1.67</v>
      </c>
      <c r="X95">
        <v>32.76</v>
      </c>
      <c r="Y95">
        <v>10.92</v>
      </c>
      <c r="Z95">
        <v>10.92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7.84</v>
      </c>
      <c r="AH95">
        <v>27.33</v>
      </c>
      <c r="AI95">
        <v>27.33</v>
      </c>
      <c r="AJ95">
        <v>23.11</v>
      </c>
      <c r="AK95">
        <v>0</v>
      </c>
      <c r="AL95">
        <v>0</v>
      </c>
    </row>
    <row r="96" spans="1:38">
      <c r="A96" t="s">
        <v>138</v>
      </c>
      <c r="B96" s="34">
        <v>206.98</v>
      </c>
      <c r="C96" s="34">
        <v>55.66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67.42</v>
      </c>
      <c r="N96">
        <v>148.97</v>
      </c>
      <c r="O96">
        <v>75.930000000000007</v>
      </c>
      <c r="P96">
        <v>1.01</v>
      </c>
      <c r="Q96">
        <v>21.01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1.67</v>
      </c>
      <c r="X96">
        <v>33.01</v>
      </c>
      <c r="Y96">
        <v>11.01</v>
      </c>
      <c r="Z96">
        <v>11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7.68</v>
      </c>
      <c r="AH96">
        <v>26.67</v>
      </c>
      <c r="AI96">
        <v>26.67</v>
      </c>
      <c r="AJ96">
        <v>23.11</v>
      </c>
      <c r="AK96">
        <v>0</v>
      </c>
      <c r="AL96">
        <v>0</v>
      </c>
    </row>
    <row r="97" spans="1:50">
      <c r="A97" t="s">
        <v>139</v>
      </c>
      <c r="B97" s="34">
        <v>206.98</v>
      </c>
      <c r="C97" s="34">
        <v>31.95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67.42</v>
      </c>
      <c r="N97">
        <v>148.97</v>
      </c>
      <c r="O97">
        <v>75.930000000000007</v>
      </c>
      <c r="P97">
        <v>1.01</v>
      </c>
      <c r="Q97">
        <v>21.01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1.67</v>
      </c>
      <c r="X97">
        <v>33.01</v>
      </c>
      <c r="Y97">
        <v>11.01</v>
      </c>
      <c r="Z97">
        <v>11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7.62</v>
      </c>
      <c r="AH97">
        <v>26.34</v>
      </c>
      <c r="AI97">
        <v>26.34</v>
      </c>
      <c r="AJ97">
        <v>23.11</v>
      </c>
      <c r="AK97">
        <v>0</v>
      </c>
      <c r="AL97">
        <v>0</v>
      </c>
    </row>
    <row r="98" spans="1:50">
      <c r="A98" t="s">
        <v>140</v>
      </c>
      <c r="B98" s="34">
        <v>206.98</v>
      </c>
      <c r="C98" s="34">
        <v>31.95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67.42</v>
      </c>
      <c r="N98">
        <v>148.97</v>
      </c>
      <c r="O98">
        <v>75.930000000000007</v>
      </c>
      <c r="P98">
        <v>1.01</v>
      </c>
      <c r="Q98">
        <v>21.01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1.67</v>
      </c>
      <c r="X98">
        <v>33.979999999999997</v>
      </c>
      <c r="Y98">
        <v>11.32</v>
      </c>
      <c r="Z98">
        <v>11.33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26.17</v>
      </c>
      <c r="AI98">
        <v>26.17</v>
      </c>
      <c r="AJ98">
        <v>23.11</v>
      </c>
      <c r="AK98">
        <v>0</v>
      </c>
      <c r="AL98">
        <v>0</v>
      </c>
    </row>
    <row r="99" spans="1:50">
      <c r="A99" t="s">
        <v>141</v>
      </c>
      <c r="B99" s="34">
        <f>SUM(B3:B98)/4000</f>
        <v>5.4742800000000065</v>
      </c>
      <c r="C99" s="34">
        <f t="shared" ref="C99:P99" si="2">SUM(C3:C98)/4000</f>
        <v>1.727099999999997</v>
      </c>
      <c r="D99" s="93">
        <f t="shared" ref="D99" si="3">SUM(D3:D98)/4000</f>
        <v>0.82075249999999944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8.4360000000000004E-2</v>
      </c>
      <c r="K99" s="37">
        <f t="shared" si="2"/>
        <v>8.4360000000000004E-2</v>
      </c>
      <c r="L99" s="37">
        <f t="shared" si="2"/>
        <v>8.6465000000000014E-2</v>
      </c>
      <c r="M99">
        <f t="shared" si="2"/>
        <v>2.1701625000000031</v>
      </c>
      <c r="N99">
        <f t="shared" si="2"/>
        <v>5.6043200000000022</v>
      </c>
      <c r="O99">
        <f t="shared" si="2"/>
        <v>2.1967100000000017</v>
      </c>
      <c r="P99">
        <f t="shared" si="2"/>
        <v>2.4520000000000028E-2</v>
      </c>
      <c r="Q99">
        <f t="shared" ref="Q99:AF99" si="5">SUM(Q3:Q98)/4000</f>
        <v>0.55686000000000013</v>
      </c>
      <c r="R99" s="93">
        <f t="shared" si="5"/>
        <v>0.27760250000000003</v>
      </c>
      <c r="S99" s="93">
        <f t="shared" si="5"/>
        <v>0.27692250000000007</v>
      </c>
      <c r="T99" s="93">
        <f t="shared" si="5"/>
        <v>0.26622750000000001</v>
      </c>
      <c r="U99">
        <f t="shared" si="5"/>
        <v>2.939499999999997E-2</v>
      </c>
      <c r="V99">
        <f t="shared" si="5"/>
        <v>0.81993468574999995</v>
      </c>
      <c r="W99">
        <f t="shared" si="5"/>
        <v>3.9994999999999926E-2</v>
      </c>
      <c r="X99">
        <f t="shared" si="5"/>
        <v>0.85278500000000068</v>
      </c>
      <c r="Y99">
        <f t="shared" si="5"/>
        <v>0.28422499999999984</v>
      </c>
      <c r="Z99">
        <f t="shared" si="5"/>
        <v>0.2842874999999998</v>
      </c>
      <c r="AA99">
        <f t="shared" si="5"/>
        <v>1.5139025000000004</v>
      </c>
      <c r="AB99">
        <f t="shared" si="5"/>
        <v>0.30276499999999995</v>
      </c>
      <c r="AC99">
        <f t="shared" si="5"/>
        <v>0.53509750000000011</v>
      </c>
      <c r="AD99">
        <f t="shared" si="5"/>
        <v>0.26264999999999999</v>
      </c>
      <c r="AE99">
        <f t="shared" si="5"/>
        <v>0.50649999999999995</v>
      </c>
      <c r="AF99">
        <f t="shared" si="5"/>
        <v>0.253</v>
      </c>
      <c r="AG99">
        <f t="shared" ref="AG99:AM99" si="6">SUM(AG3:AG98)/4000</f>
        <v>0.19461750000000019</v>
      </c>
      <c r="AH99">
        <f t="shared" si="6"/>
        <v>0.65114500000000031</v>
      </c>
      <c r="AI99">
        <f t="shared" si="6"/>
        <v>0.65114500000000031</v>
      </c>
      <c r="AJ99">
        <f t="shared" si="6"/>
        <v>0.43314499999999961</v>
      </c>
      <c r="AK99">
        <f t="shared" si="6"/>
        <v>1.0880000000000001</v>
      </c>
      <c r="AL99">
        <f t="shared" si="6"/>
        <v>0.46250000000000002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143.88689458448633</v>
      </c>
      <c r="L3">
        <v>3.6497853374633835</v>
      </c>
      <c r="M3">
        <v>61.416672881164651</v>
      </c>
      <c r="N3">
        <v>24.980301270745429</v>
      </c>
      <c r="O3">
        <v>33.879486792373626</v>
      </c>
      <c r="P3">
        <v>23.900656237288135</v>
      </c>
      <c r="Q3">
        <v>2.8873709207772795</v>
      </c>
      <c r="R3">
        <v>9.6315883323152107</v>
      </c>
      <c r="S3">
        <v>5.7791881526717566</v>
      </c>
      <c r="T3">
        <v>0</v>
      </c>
      <c r="U3">
        <v>49.340098196434468</v>
      </c>
      <c r="V3">
        <v>2.8878403023758104</v>
      </c>
      <c r="W3">
        <v>5.7800673901345299</v>
      </c>
      <c r="X3">
        <v>62.396376026936018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5.9245093727180542</v>
      </c>
      <c r="AG3">
        <v>0</v>
      </c>
      <c r="AH3">
        <v>0</v>
      </c>
      <c r="AI3">
        <v>0</v>
      </c>
      <c r="AJ3">
        <v>0</v>
      </c>
      <c r="AK3">
        <v>23.083773551773056</v>
      </c>
      <c r="AL3">
        <v>5.0094681907917371</v>
      </c>
      <c r="AM3">
        <v>0</v>
      </c>
      <c r="AN3">
        <v>0</v>
      </c>
      <c r="AO3">
        <v>0</v>
      </c>
      <c r="AP3">
        <v>0</v>
      </c>
      <c r="AQ3">
        <v>0</v>
      </c>
      <c r="AR3">
        <v>1.1675179749999995</v>
      </c>
      <c r="AS3">
        <v>1.991497995539697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467.59309351098926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144.46065604437695</v>
      </c>
      <c r="L4">
        <v>2.889959373274118</v>
      </c>
      <c r="M4">
        <v>61.416672881164651</v>
      </c>
      <c r="N4">
        <v>24.980301270745429</v>
      </c>
      <c r="O4">
        <v>33.879486792373626</v>
      </c>
      <c r="P4">
        <v>23.900656237288135</v>
      </c>
      <c r="Q4">
        <v>2.892018660660661</v>
      </c>
      <c r="R4">
        <v>9.6315883323152107</v>
      </c>
      <c r="S4">
        <v>5.7791881526717566</v>
      </c>
      <c r="T4">
        <v>0</v>
      </c>
      <c r="U4">
        <v>49.340098196434468</v>
      </c>
      <c r="V4">
        <v>2.8878403023758104</v>
      </c>
      <c r="W4">
        <v>5.7800673901345299</v>
      </c>
      <c r="X4">
        <v>62.396376026936018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5.9245093727180542</v>
      </c>
      <c r="AG4">
        <v>0</v>
      </c>
      <c r="AH4">
        <v>0</v>
      </c>
      <c r="AI4">
        <v>0</v>
      </c>
      <c r="AJ4">
        <v>0</v>
      </c>
      <c r="AK4">
        <v>23.083773551773056</v>
      </c>
      <c r="AL4">
        <v>1.0018939365748707</v>
      </c>
      <c r="AM4">
        <v>0</v>
      </c>
      <c r="AN4">
        <v>0</v>
      </c>
      <c r="AO4">
        <v>0</v>
      </c>
      <c r="AP4">
        <v>0</v>
      </c>
      <c r="AQ4">
        <v>0</v>
      </c>
      <c r="AR4">
        <v>1.1675179749999995</v>
      </c>
      <c r="AS4">
        <v>1.991497995539697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463.40410249235708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144.46065604437695</v>
      </c>
      <c r="L5">
        <v>2.889959373274118</v>
      </c>
      <c r="M5">
        <v>61.416672881164651</v>
      </c>
      <c r="N5">
        <v>24.980301270745429</v>
      </c>
      <c r="O5">
        <v>33.879486792373626</v>
      </c>
      <c r="P5">
        <v>23.900656237288135</v>
      </c>
      <c r="Q5">
        <v>2.892018660660661</v>
      </c>
      <c r="R5">
        <v>9.6315883323152107</v>
      </c>
      <c r="S5">
        <v>5.7791881526717566</v>
      </c>
      <c r="T5">
        <v>0</v>
      </c>
      <c r="U5">
        <v>49.340098196434468</v>
      </c>
      <c r="V5">
        <v>2.8873018672199171</v>
      </c>
      <c r="W5">
        <v>5.7800673901345299</v>
      </c>
      <c r="X5">
        <v>62.396376026936018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5.9245093727180542</v>
      </c>
      <c r="AG5">
        <v>0</v>
      </c>
      <c r="AH5">
        <v>0</v>
      </c>
      <c r="AI5">
        <v>0</v>
      </c>
      <c r="AJ5">
        <v>0</v>
      </c>
      <c r="AK5">
        <v>23.083773551773056</v>
      </c>
      <c r="AL5">
        <v>1.0018939365748707</v>
      </c>
      <c r="AM5">
        <v>0</v>
      </c>
      <c r="AN5">
        <v>0</v>
      </c>
      <c r="AO5">
        <v>0</v>
      </c>
      <c r="AP5">
        <v>0</v>
      </c>
      <c r="AQ5">
        <v>0</v>
      </c>
      <c r="AR5">
        <v>1.4010214821557967</v>
      </c>
      <c r="AS5">
        <v>1.991497995539697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463.63706756435693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144.46065604437695</v>
      </c>
      <c r="L6">
        <v>2.889959373274118</v>
      </c>
      <c r="M6">
        <v>61.416672881164651</v>
      </c>
      <c r="N6">
        <v>24.980301270745429</v>
      </c>
      <c r="O6">
        <v>33.879486792373626</v>
      </c>
      <c r="P6">
        <v>23.900656237288135</v>
      </c>
      <c r="Q6">
        <v>2.892018660660661</v>
      </c>
      <c r="R6">
        <v>9.6315883323152107</v>
      </c>
      <c r="S6">
        <v>5.7791881526717566</v>
      </c>
      <c r="T6">
        <v>0</v>
      </c>
      <c r="U6">
        <v>49.340098196434468</v>
      </c>
      <c r="V6">
        <v>2.8873018672199171</v>
      </c>
      <c r="W6">
        <v>5.7800673901345299</v>
      </c>
      <c r="X6">
        <v>62.396376026936018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5.9245093727180542</v>
      </c>
      <c r="AG6">
        <v>0</v>
      </c>
      <c r="AH6">
        <v>0</v>
      </c>
      <c r="AI6">
        <v>0</v>
      </c>
      <c r="AJ6">
        <v>0</v>
      </c>
      <c r="AK6">
        <v>23.083773551773056</v>
      </c>
      <c r="AL6">
        <v>1.0018939365748707</v>
      </c>
      <c r="AM6">
        <v>0</v>
      </c>
      <c r="AN6">
        <v>0</v>
      </c>
      <c r="AO6">
        <v>0</v>
      </c>
      <c r="AP6">
        <v>0</v>
      </c>
      <c r="AQ6">
        <v>0</v>
      </c>
      <c r="AR6">
        <v>1.4010214821557967</v>
      </c>
      <c r="AS6">
        <v>1.991497995539697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463.63706756435693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144.46065604437695</v>
      </c>
      <c r="L7">
        <v>2.889959373274118</v>
      </c>
      <c r="M7">
        <v>61.416672881164651</v>
      </c>
      <c r="N7">
        <v>24.980301270745429</v>
      </c>
      <c r="O7">
        <v>33.879486792373626</v>
      </c>
      <c r="P7">
        <v>23.900656237288135</v>
      </c>
      <c r="Q7">
        <v>2.892018660660661</v>
      </c>
      <c r="R7">
        <v>9.6315883323152107</v>
      </c>
      <c r="S7">
        <v>5.7791881526717566</v>
      </c>
      <c r="T7">
        <v>0</v>
      </c>
      <c r="U7">
        <v>49.340098196434468</v>
      </c>
      <c r="V7">
        <v>2.8873018672199171</v>
      </c>
      <c r="W7">
        <v>5.7800673901345299</v>
      </c>
      <c r="X7">
        <v>62.396376026936018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5.9245093727180542</v>
      </c>
      <c r="AG7">
        <v>0</v>
      </c>
      <c r="AH7">
        <v>0</v>
      </c>
      <c r="AI7">
        <v>0</v>
      </c>
      <c r="AJ7">
        <v>0</v>
      </c>
      <c r="AK7">
        <v>23.083773551773056</v>
      </c>
      <c r="AL7">
        <v>1.0018939365748707</v>
      </c>
      <c r="AM7">
        <v>0</v>
      </c>
      <c r="AN7">
        <v>0</v>
      </c>
      <c r="AO7">
        <v>0</v>
      </c>
      <c r="AP7">
        <v>0</v>
      </c>
      <c r="AQ7">
        <v>0</v>
      </c>
      <c r="AR7">
        <v>1.4010214821557967</v>
      </c>
      <c r="AS7">
        <v>1.991497995539697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463.63706756435693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144.46065604437695</v>
      </c>
      <c r="L8">
        <v>2.889959373274118</v>
      </c>
      <c r="M8">
        <v>61.416672881164651</v>
      </c>
      <c r="N8">
        <v>24.980301270745429</v>
      </c>
      <c r="O8">
        <v>33.879486792373626</v>
      </c>
      <c r="P8">
        <v>23.900656237288135</v>
      </c>
      <c r="Q8">
        <v>2.892018660660661</v>
      </c>
      <c r="R8">
        <v>9.6315883323152107</v>
      </c>
      <c r="S8">
        <v>5.7791881526717566</v>
      </c>
      <c r="T8">
        <v>0</v>
      </c>
      <c r="U8">
        <v>49.340098196434468</v>
      </c>
      <c r="V8">
        <v>2.8873018672199171</v>
      </c>
      <c r="W8">
        <v>5.7800673901345299</v>
      </c>
      <c r="X8">
        <v>62.396376026936018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5.9245093727180542</v>
      </c>
      <c r="AG8">
        <v>0</v>
      </c>
      <c r="AH8">
        <v>0</v>
      </c>
      <c r="AI8">
        <v>0</v>
      </c>
      <c r="AJ8">
        <v>0</v>
      </c>
      <c r="AK8">
        <v>23.083773551773056</v>
      </c>
      <c r="AL8">
        <v>1.0018939365748707</v>
      </c>
      <c r="AM8">
        <v>0</v>
      </c>
      <c r="AN8">
        <v>0</v>
      </c>
      <c r="AO8">
        <v>0</v>
      </c>
      <c r="AP8">
        <v>0</v>
      </c>
      <c r="AQ8">
        <v>0</v>
      </c>
      <c r="AR8">
        <v>1.4010214821557967</v>
      </c>
      <c r="AS8">
        <v>1.991497995539697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463.63706756435693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144.46065604437695</v>
      </c>
      <c r="L9">
        <v>2.889959373274118</v>
      </c>
      <c r="M9">
        <v>61.416672881164651</v>
      </c>
      <c r="N9">
        <v>24.980301270745429</v>
      </c>
      <c r="O9">
        <v>33.879486792373626</v>
      </c>
      <c r="P9">
        <v>23.900656237288135</v>
      </c>
      <c r="Q9">
        <v>2.892018660660661</v>
      </c>
      <c r="R9">
        <v>9.6315883323152107</v>
      </c>
      <c r="S9">
        <v>5.7791881526717566</v>
      </c>
      <c r="T9">
        <v>0</v>
      </c>
      <c r="U9">
        <v>49.340098196434468</v>
      </c>
      <c r="V9">
        <v>2.8873018672199171</v>
      </c>
      <c r="W9">
        <v>5.7800673901345299</v>
      </c>
      <c r="X9">
        <v>62.396376026936018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5.9245093727180542</v>
      </c>
      <c r="AG9">
        <v>0</v>
      </c>
      <c r="AH9">
        <v>0</v>
      </c>
      <c r="AI9">
        <v>0</v>
      </c>
      <c r="AJ9">
        <v>0</v>
      </c>
      <c r="AK9">
        <v>23.083773551773056</v>
      </c>
      <c r="AL9">
        <v>1.0018939365748707</v>
      </c>
      <c r="AM9">
        <v>0</v>
      </c>
      <c r="AN9">
        <v>0</v>
      </c>
      <c r="AO9">
        <v>0</v>
      </c>
      <c r="AP9">
        <v>0</v>
      </c>
      <c r="AQ9">
        <v>0</v>
      </c>
      <c r="AR9">
        <v>1.8680289356884052</v>
      </c>
      <c r="AS9">
        <v>1.991497995539697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464.10407501788956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144.46065604437695</v>
      </c>
      <c r="L10">
        <v>2.889959373274118</v>
      </c>
      <c r="M10">
        <v>61.416672881164651</v>
      </c>
      <c r="N10">
        <v>24.980301270745429</v>
      </c>
      <c r="O10">
        <v>33.879486792373626</v>
      </c>
      <c r="P10">
        <v>23.900656237288135</v>
      </c>
      <c r="Q10">
        <v>2.892018660660661</v>
      </c>
      <c r="R10">
        <v>9.6315883323152107</v>
      </c>
      <c r="S10">
        <v>5.7791881526717566</v>
      </c>
      <c r="T10">
        <v>0</v>
      </c>
      <c r="U10">
        <v>49.340098196434468</v>
      </c>
      <c r="V10">
        <v>2.8873018672199171</v>
      </c>
      <c r="W10">
        <v>5.7800673901345299</v>
      </c>
      <c r="X10">
        <v>62.396376026936018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5.9245093727180542</v>
      </c>
      <c r="AG10">
        <v>0</v>
      </c>
      <c r="AH10">
        <v>0</v>
      </c>
      <c r="AI10">
        <v>0</v>
      </c>
      <c r="AJ10">
        <v>0</v>
      </c>
      <c r="AK10">
        <v>23.083773551773056</v>
      </c>
      <c r="AL10">
        <v>1.0018939365748707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1.8680289356884052</v>
      </c>
      <c r="AS10">
        <v>1.991497995539697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464.10407501788956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144.46065604437695</v>
      </c>
      <c r="L11">
        <v>2.889959373274118</v>
      </c>
      <c r="M11">
        <v>61.416672881164651</v>
      </c>
      <c r="N11">
        <v>24.980301270745429</v>
      </c>
      <c r="O11">
        <v>33.879486792373626</v>
      </c>
      <c r="P11">
        <v>23.900656237288135</v>
      </c>
      <c r="Q11">
        <v>2.892018660660661</v>
      </c>
      <c r="R11">
        <v>9.6315883323152107</v>
      </c>
      <c r="S11">
        <v>5.7791881526717566</v>
      </c>
      <c r="T11">
        <v>0</v>
      </c>
      <c r="U11">
        <v>49.340098196434468</v>
      </c>
      <c r="V11">
        <v>2.8878403023758104</v>
      </c>
      <c r="W11">
        <v>5.7800673901345299</v>
      </c>
      <c r="X11">
        <v>62.396376026936018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5.9245093727180542</v>
      </c>
      <c r="AG11">
        <v>0</v>
      </c>
      <c r="AH11">
        <v>0</v>
      </c>
      <c r="AI11">
        <v>0</v>
      </c>
      <c r="AJ11">
        <v>0</v>
      </c>
      <c r="AK11">
        <v>23.083773551773056</v>
      </c>
      <c r="AL11">
        <v>1.0018939365748707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14.944230167844198</v>
      </c>
      <c r="AS11">
        <v>1.991497995539697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477.18081468520126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144.46065604437695</v>
      </c>
      <c r="L12">
        <v>2.889959373274118</v>
      </c>
      <c r="M12">
        <v>61.416672881164651</v>
      </c>
      <c r="N12">
        <v>24.980301270745429</v>
      </c>
      <c r="O12">
        <v>33.879486792373626</v>
      </c>
      <c r="P12">
        <v>23.900656237288135</v>
      </c>
      <c r="Q12">
        <v>2.892018660660661</v>
      </c>
      <c r="R12">
        <v>9.6315883323152107</v>
      </c>
      <c r="S12">
        <v>5.7791881526717566</v>
      </c>
      <c r="T12">
        <v>0</v>
      </c>
      <c r="U12">
        <v>49.340098196434468</v>
      </c>
      <c r="V12">
        <v>2.8878403023758104</v>
      </c>
      <c r="W12">
        <v>5.7800673901345299</v>
      </c>
      <c r="X12">
        <v>62.396376026936018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5.9245093727180542</v>
      </c>
      <c r="AG12">
        <v>0</v>
      </c>
      <c r="AH12">
        <v>0</v>
      </c>
      <c r="AI12">
        <v>0</v>
      </c>
      <c r="AJ12">
        <v>0</v>
      </c>
      <c r="AK12">
        <v>23.083773551773056</v>
      </c>
      <c r="AL12">
        <v>1.0018939365748707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14.944230167844198</v>
      </c>
      <c r="AS12">
        <v>1.991497995539697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477.18081468520126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144.46065604437695</v>
      </c>
      <c r="L13">
        <v>2.889959373274118</v>
      </c>
      <c r="M13">
        <v>61.416672881164651</v>
      </c>
      <c r="N13">
        <v>24.980301270745429</v>
      </c>
      <c r="O13">
        <v>33.879486792373626</v>
      </c>
      <c r="P13">
        <v>23.900656237288135</v>
      </c>
      <c r="Q13">
        <v>2.892018660660661</v>
      </c>
      <c r="R13">
        <v>9.6315883323152107</v>
      </c>
      <c r="S13">
        <v>5.7791881526717566</v>
      </c>
      <c r="T13">
        <v>0</v>
      </c>
      <c r="U13">
        <v>49.340098196434468</v>
      </c>
      <c r="V13">
        <v>2.8878403023758104</v>
      </c>
      <c r="W13">
        <v>5.7800673901345299</v>
      </c>
      <c r="X13">
        <v>28.888684999635569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5.9245093727180542</v>
      </c>
      <c r="AG13">
        <v>0</v>
      </c>
      <c r="AH13">
        <v>0</v>
      </c>
      <c r="AI13">
        <v>0</v>
      </c>
      <c r="AJ13">
        <v>0</v>
      </c>
      <c r="AK13">
        <v>23.083773551773056</v>
      </c>
      <c r="AL13">
        <v>1.0018939365748707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2.1015324428442019</v>
      </c>
      <c r="AS13">
        <v>1.991497995539697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430.83042593290082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144.46065604437695</v>
      </c>
      <c r="L14">
        <v>2.889959373274118</v>
      </c>
      <c r="M14">
        <v>61.416672881164651</v>
      </c>
      <c r="N14">
        <v>24.980301270745429</v>
      </c>
      <c r="O14">
        <v>33.879486792373626</v>
      </c>
      <c r="P14">
        <v>23.900656237288135</v>
      </c>
      <c r="Q14">
        <v>2.892018660660661</v>
      </c>
      <c r="R14">
        <v>9.6315883323152107</v>
      </c>
      <c r="S14">
        <v>5.7791881526717566</v>
      </c>
      <c r="T14">
        <v>0</v>
      </c>
      <c r="U14">
        <v>49.340098196434468</v>
      </c>
      <c r="V14">
        <v>2.8878403023758104</v>
      </c>
      <c r="W14">
        <v>5.7800673901345299</v>
      </c>
      <c r="X14">
        <v>28.888684999635569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5.9245093727180542</v>
      </c>
      <c r="AG14">
        <v>0</v>
      </c>
      <c r="AH14">
        <v>0</v>
      </c>
      <c r="AI14">
        <v>0</v>
      </c>
      <c r="AJ14">
        <v>0</v>
      </c>
      <c r="AK14">
        <v>23.083773551773056</v>
      </c>
      <c r="AL14">
        <v>1.0018939365748707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1.4010214821557967</v>
      </c>
      <c r="AS14">
        <v>1.991497995539697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430.12991497221242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144.46065604437695</v>
      </c>
      <c r="L15">
        <v>2.889959373274118</v>
      </c>
      <c r="M15">
        <v>61.416672881164651</v>
      </c>
      <c r="N15">
        <v>24.980301270745429</v>
      </c>
      <c r="O15">
        <v>33.879486792373626</v>
      </c>
      <c r="P15">
        <v>23.900656237288135</v>
      </c>
      <c r="Q15">
        <v>2.892018660660661</v>
      </c>
      <c r="R15">
        <v>9.6315883323152107</v>
      </c>
      <c r="S15">
        <v>5.7791881526717566</v>
      </c>
      <c r="T15">
        <v>0</v>
      </c>
      <c r="U15">
        <v>49.340098196434468</v>
      </c>
      <c r="V15">
        <v>2.8878403023758104</v>
      </c>
      <c r="W15">
        <v>5.7800673901345299</v>
      </c>
      <c r="X15">
        <v>28.888684999635569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4.2788125943204873</v>
      </c>
      <c r="AG15">
        <v>0</v>
      </c>
      <c r="AH15">
        <v>0</v>
      </c>
      <c r="AI15">
        <v>0</v>
      </c>
      <c r="AJ15">
        <v>0</v>
      </c>
      <c r="AK15">
        <v>23.083773551773056</v>
      </c>
      <c r="AL15">
        <v>1.0018939365748707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1.4010214821557967</v>
      </c>
      <c r="AS15">
        <v>1.991497995539697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428.48421819381485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144.46065604437695</v>
      </c>
      <c r="L16">
        <v>2.889959373274118</v>
      </c>
      <c r="M16">
        <v>61.416672881164651</v>
      </c>
      <c r="N16">
        <v>24.980301270745429</v>
      </c>
      <c r="O16">
        <v>33.879486792373626</v>
      </c>
      <c r="P16">
        <v>23.900656237288135</v>
      </c>
      <c r="Q16">
        <v>2.892018660660661</v>
      </c>
      <c r="R16">
        <v>9.6315883323152107</v>
      </c>
      <c r="S16">
        <v>5.7791881526717566</v>
      </c>
      <c r="T16">
        <v>0</v>
      </c>
      <c r="U16">
        <v>49.340098196434468</v>
      </c>
      <c r="V16">
        <v>2.8878403023758104</v>
      </c>
      <c r="W16">
        <v>5.7800673901345299</v>
      </c>
      <c r="X16">
        <v>28.888684999635569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4.2788125943204873</v>
      </c>
      <c r="AG16">
        <v>0</v>
      </c>
      <c r="AH16">
        <v>0</v>
      </c>
      <c r="AI16">
        <v>0</v>
      </c>
      <c r="AJ16">
        <v>0</v>
      </c>
      <c r="AK16">
        <v>23.083773551773056</v>
      </c>
      <c r="AL16">
        <v>1.0018939365748707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1.4010214821557967</v>
      </c>
      <c r="AS16">
        <v>1.991497995539697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428.48421819381485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144.46164917640664</v>
      </c>
      <c r="L17">
        <v>2.889959373274118</v>
      </c>
      <c r="M17">
        <v>61.416672881164651</v>
      </c>
      <c r="N17">
        <v>24.980301270745429</v>
      </c>
      <c r="O17">
        <v>33.879486792373626</v>
      </c>
      <c r="P17">
        <v>23.900656237288135</v>
      </c>
      <c r="Q17">
        <v>2.892018660660661</v>
      </c>
      <c r="R17">
        <v>9.6315883323152107</v>
      </c>
      <c r="S17">
        <v>5.7791881526717566</v>
      </c>
      <c r="T17">
        <v>0</v>
      </c>
      <c r="U17">
        <v>49.340098196434468</v>
      </c>
      <c r="V17">
        <v>2.8878403023758104</v>
      </c>
      <c r="W17">
        <v>5.7800673901345299</v>
      </c>
      <c r="X17">
        <v>28.888684999635569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4.2788125943204873</v>
      </c>
      <c r="AG17">
        <v>0</v>
      </c>
      <c r="AH17">
        <v>0</v>
      </c>
      <c r="AI17">
        <v>0</v>
      </c>
      <c r="AJ17">
        <v>0</v>
      </c>
      <c r="AK17">
        <v>23.083773551773056</v>
      </c>
      <c r="AL17">
        <v>1.0018939365748707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1.4010214821557967</v>
      </c>
      <c r="AS17">
        <v>1.991497995539697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428.48521132584449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144.46164917640664</v>
      </c>
      <c r="L18">
        <v>2.889959373274118</v>
      </c>
      <c r="M18">
        <v>61.416672881164651</v>
      </c>
      <c r="N18">
        <v>24.980301270745429</v>
      </c>
      <c r="O18">
        <v>33.879486792373626</v>
      </c>
      <c r="P18">
        <v>23.900656237288135</v>
      </c>
      <c r="Q18">
        <v>2.892018660660661</v>
      </c>
      <c r="R18">
        <v>9.6315883323152107</v>
      </c>
      <c r="S18">
        <v>5.7791881526717566</v>
      </c>
      <c r="T18">
        <v>0</v>
      </c>
      <c r="U18">
        <v>49.340098196434468</v>
      </c>
      <c r="V18">
        <v>2.8878403023758104</v>
      </c>
      <c r="W18">
        <v>5.7800673901345299</v>
      </c>
      <c r="X18">
        <v>28.888684999635569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4.2788125943204873</v>
      </c>
      <c r="AG18">
        <v>0</v>
      </c>
      <c r="AH18">
        <v>0</v>
      </c>
      <c r="AI18">
        <v>0</v>
      </c>
      <c r="AJ18">
        <v>0</v>
      </c>
      <c r="AK18">
        <v>23.083773551773056</v>
      </c>
      <c r="AL18">
        <v>1.0018939365748707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1.4010214821557967</v>
      </c>
      <c r="AS18">
        <v>1.991497995539697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428.48521132584449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144.46065604437695</v>
      </c>
      <c r="L19">
        <v>2.889959373274118</v>
      </c>
      <c r="M19">
        <v>61.416672881164651</v>
      </c>
      <c r="N19">
        <v>24.980301270745429</v>
      </c>
      <c r="O19">
        <v>33.879486792373626</v>
      </c>
      <c r="P19">
        <v>23.900656237288135</v>
      </c>
      <c r="Q19">
        <v>2.892018660660661</v>
      </c>
      <c r="R19">
        <v>9.6315883323152107</v>
      </c>
      <c r="S19">
        <v>5.7791881526717566</v>
      </c>
      <c r="T19">
        <v>0</v>
      </c>
      <c r="U19">
        <v>49.340098196434468</v>
      </c>
      <c r="V19">
        <v>2.8878403023758104</v>
      </c>
      <c r="W19">
        <v>5.7800673901345299</v>
      </c>
      <c r="X19">
        <v>28.888684999635569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4.2788125943204873</v>
      </c>
      <c r="AG19">
        <v>0</v>
      </c>
      <c r="AH19">
        <v>0</v>
      </c>
      <c r="AI19">
        <v>0</v>
      </c>
      <c r="AJ19">
        <v>0</v>
      </c>
      <c r="AK19">
        <v>23.083773551773056</v>
      </c>
      <c r="AL19">
        <v>1.0018939365748707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1.4010214821557967</v>
      </c>
      <c r="AS19">
        <v>1.991497995539697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428.48421819381485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144.46065604437695</v>
      </c>
      <c r="L20">
        <v>2.889959373274118</v>
      </c>
      <c r="M20">
        <v>61.416672881164651</v>
      </c>
      <c r="N20">
        <v>24.980301270745429</v>
      </c>
      <c r="O20">
        <v>33.879486792373626</v>
      </c>
      <c r="P20">
        <v>23.900656237288135</v>
      </c>
      <c r="Q20">
        <v>2.892018660660661</v>
      </c>
      <c r="R20">
        <v>9.6315883323152107</v>
      </c>
      <c r="S20">
        <v>5.7791881526717566</v>
      </c>
      <c r="T20">
        <v>0</v>
      </c>
      <c r="U20">
        <v>49.340098196434468</v>
      </c>
      <c r="V20">
        <v>2.8878403023758104</v>
      </c>
      <c r="W20">
        <v>5.7800673901345299</v>
      </c>
      <c r="X20">
        <v>28.888684999635569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4.2788125943204873</v>
      </c>
      <c r="AG20">
        <v>0</v>
      </c>
      <c r="AH20">
        <v>0</v>
      </c>
      <c r="AI20">
        <v>0</v>
      </c>
      <c r="AJ20">
        <v>0</v>
      </c>
      <c r="AK20">
        <v>23.083773551773056</v>
      </c>
      <c r="AL20">
        <v>1.0018939365748707</v>
      </c>
      <c r="AM20">
        <v>0</v>
      </c>
      <c r="AN20">
        <v>0</v>
      </c>
      <c r="AO20">
        <v>0</v>
      </c>
      <c r="AP20">
        <v>0</v>
      </c>
      <c r="AQ20">
        <v>9.8417068793650788</v>
      </c>
      <c r="AR20">
        <v>1.4010214821557967</v>
      </c>
      <c r="AS20">
        <v>1.991497995539697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438.32592507317992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144.46065604437695</v>
      </c>
      <c r="L21">
        <v>2.889959373274118</v>
      </c>
      <c r="M21">
        <v>61.416672881164651</v>
      </c>
      <c r="N21">
        <v>24.980301270745429</v>
      </c>
      <c r="O21">
        <v>33.879486792373626</v>
      </c>
      <c r="P21">
        <v>23.900656237288135</v>
      </c>
      <c r="Q21">
        <v>2.892018660660661</v>
      </c>
      <c r="R21">
        <v>9.6315883323152107</v>
      </c>
      <c r="S21">
        <v>5.7791881526717566</v>
      </c>
      <c r="T21">
        <v>0</v>
      </c>
      <c r="U21">
        <v>49.340098196434468</v>
      </c>
      <c r="V21">
        <v>2.8878403023758104</v>
      </c>
      <c r="W21">
        <v>5.7800673901345299</v>
      </c>
      <c r="X21">
        <v>62.396376026936018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6.9705266227591585</v>
      </c>
      <c r="AF21">
        <v>4.2788125943204873</v>
      </c>
      <c r="AG21">
        <v>0</v>
      </c>
      <c r="AH21">
        <v>0</v>
      </c>
      <c r="AI21">
        <v>0</v>
      </c>
      <c r="AJ21">
        <v>0</v>
      </c>
      <c r="AK21">
        <v>23.083773551773056</v>
      </c>
      <c r="AL21">
        <v>1.0018939365748707</v>
      </c>
      <c r="AM21">
        <v>0</v>
      </c>
      <c r="AN21">
        <v>0</v>
      </c>
      <c r="AO21">
        <v>0</v>
      </c>
      <c r="AP21">
        <v>2.6550157317315661</v>
      </c>
      <c r="AQ21">
        <v>10.38846844968254</v>
      </c>
      <c r="AR21">
        <v>1.4010214821557967</v>
      </c>
      <c r="AS21">
        <v>1.991497995539697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482.00592002528856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144.46065604437695</v>
      </c>
      <c r="L22">
        <v>2.889959373274118</v>
      </c>
      <c r="M22">
        <v>61.416672881164651</v>
      </c>
      <c r="N22">
        <v>24.980301270745429</v>
      </c>
      <c r="O22">
        <v>33.879486792373626</v>
      </c>
      <c r="P22">
        <v>23.900656237288135</v>
      </c>
      <c r="Q22">
        <v>2.892018660660661</v>
      </c>
      <c r="R22">
        <v>9.6315883323152107</v>
      </c>
      <c r="S22">
        <v>5.7791881526717566</v>
      </c>
      <c r="T22">
        <v>0</v>
      </c>
      <c r="U22">
        <v>49.340098196434468</v>
      </c>
      <c r="V22">
        <v>2.8878403023758104</v>
      </c>
      <c r="W22">
        <v>5.7800673901345299</v>
      </c>
      <c r="X22">
        <v>62.396376026936018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6.9705266227591585</v>
      </c>
      <c r="AF22">
        <v>4.2788125943204873</v>
      </c>
      <c r="AG22">
        <v>0</v>
      </c>
      <c r="AH22">
        <v>0</v>
      </c>
      <c r="AI22">
        <v>0</v>
      </c>
      <c r="AJ22">
        <v>0</v>
      </c>
      <c r="AK22">
        <v>23.083773551773056</v>
      </c>
      <c r="AL22">
        <v>1.0018939365748707</v>
      </c>
      <c r="AM22">
        <v>0</v>
      </c>
      <c r="AN22">
        <v>0</v>
      </c>
      <c r="AO22">
        <v>0</v>
      </c>
      <c r="AP22">
        <v>2.6550157317315661</v>
      </c>
      <c r="AQ22">
        <v>20.776936899365079</v>
      </c>
      <c r="AR22">
        <v>1.4010214821557967</v>
      </c>
      <c r="AS22">
        <v>1.991497995539697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492.39438847497109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144.46066726085056</v>
      </c>
      <c r="L23">
        <v>5.7799021985150452</v>
      </c>
      <c r="M23">
        <v>61.416672881164651</v>
      </c>
      <c r="N23">
        <v>24.980301270745429</v>
      </c>
      <c r="O23">
        <v>33.879486792373626</v>
      </c>
      <c r="P23">
        <v>23.900656237288135</v>
      </c>
      <c r="Q23">
        <v>4.6101307723480334</v>
      </c>
      <c r="R23">
        <v>17.931749392379409</v>
      </c>
      <c r="S23">
        <v>11.161927316519547</v>
      </c>
      <c r="T23">
        <v>0</v>
      </c>
      <c r="U23">
        <v>49.340098196434468</v>
      </c>
      <c r="V23">
        <v>5.9452941406249993</v>
      </c>
      <c r="W23">
        <v>9.367974998196031</v>
      </c>
      <c r="X23">
        <v>62.396376026936018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6.9705266227591585</v>
      </c>
      <c r="AF23">
        <v>4.2788125943204873</v>
      </c>
      <c r="AG23">
        <v>0</v>
      </c>
      <c r="AH23">
        <v>0</v>
      </c>
      <c r="AI23">
        <v>0</v>
      </c>
      <c r="AJ23">
        <v>0</v>
      </c>
      <c r="AK23">
        <v>23.083773551773056</v>
      </c>
      <c r="AL23">
        <v>1.0018939365748707</v>
      </c>
      <c r="AM23">
        <v>0</v>
      </c>
      <c r="AN23">
        <v>0</v>
      </c>
      <c r="AO23">
        <v>0</v>
      </c>
      <c r="AP23">
        <v>2.6550157317315661</v>
      </c>
      <c r="AQ23">
        <v>20.776936899365079</v>
      </c>
      <c r="AR23">
        <v>1.4010214821557967</v>
      </c>
      <c r="AS23">
        <v>1.991497995539697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517.33071629859569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144.46065604437695</v>
      </c>
      <c r="L24">
        <v>5.7799021985150452</v>
      </c>
      <c r="M24">
        <v>61.416672881164651</v>
      </c>
      <c r="N24">
        <v>24.980301270745429</v>
      </c>
      <c r="O24">
        <v>33.879486792373626</v>
      </c>
      <c r="P24">
        <v>23.900656237288135</v>
      </c>
      <c r="Q24">
        <v>4.6101307723480334</v>
      </c>
      <c r="R24">
        <v>17.931749392379409</v>
      </c>
      <c r="S24">
        <v>11.161927316519547</v>
      </c>
      <c r="T24">
        <v>0</v>
      </c>
      <c r="U24">
        <v>49.340098196434468</v>
      </c>
      <c r="V24">
        <v>7.5017969796066994</v>
      </c>
      <c r="W24">
        <v>9.8127987518667439</v>
      </c>
      <c r="X24">
        <v>62.396376026936018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6.9705266227591585</v>
      </c>
      <c r="AF24">
        <v>4.2788125943204873</v>
      </c>
      <c r="AG24">
        <v>0</v>
      </c>
      <c r="AH24">
        <v>8.011451039999999</v>
      </c>
      <c r="AI24">
        <v>0</v>
      </c>
      <c r="AJ24">
        <v>0</v>
      </c>
      <c r="AK24">
        <v>23.083773551773056</v>
      </c>
      <c r="AL24">
        <v>1.0018939365748707</v>
      </c>
      <c r="AM24">
        <v>0</v>
      </c>
      <c r="AN24">
        <v>0</v>
      </c>
      <c r="AO24">
        <v>0</v>
      </c>
      <c r="AP24">
        <v>2.6550157317315661</v>
      </c>
      <c r="AQ24">
        <v>20.776936899365079</v>
      </c>
      <c r="AR24">
        <v>1.4010214821557967</v>
      </c>
      <c r="AS24">
        <v>1.991497995539697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527.3434827147745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144.46065604437695</v>
      </c>
      <c r="L25">
        <v>5.7799021985150452</v>
      </c>
      <c r="M25">
        <v>61.416672881164651</v>
      </c>
      <c r="N25">
        <v>24.980301270745429</v>
      </c>
      <c r="O25">
        <v>33.879486792373626</v>
      </c>
      <c r="P25">
        <v>23.900656237288135</v>
      </c>
      <c r="Q25">
        <v>4.6101307723480334</v>
      </c>
      <c r="R25">
        <v>17.931749392379409</v>
      </c>
      <c r="S25">
        <v>11.161927316519547</v>
      </c>
      <c r="T25">
        <v>0</v>
      </c>
      <c r="U25">
        <v>49.340098196434468</v>
      </c>
      <c r="V25">
        <v>7.6728360085409246</v>
      </c>
      <c r="W25">
        <v>9.8127987518667439</v>
      </c>
      <c r="X25">
        <v>62.396376026936018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6.9705266227591585</v>
      </c>
      <c r="AF25">
        <v>4.2788125943204873</v>
      </c>
      <c r="AG25">
        <v>0</v>
      </c>
      <c r="AH25">
        <v>15.221757151678982</v>
      </c>
      <c r="AI25">
        <v>0</v>
      </c>
      <c r="AJ25">
        <v>0</v>
      </c>
      <c r="AK25">
        <v>23.083773551773056</v>
      </c>
      <c r="AL25">
        <v>1.0018939365748707</v>
      </c>
      <c r="AM25">
        <v>0</v>
      </c>
      <c r="AN25">
        <v>0</v>
      </c>
      <c r="AO25">
        <v>0</v>
      </c>
      <c r="AP25">
        <v>0</v>
      </c>
      <c r="AQ25">
        <v>31.165405349047617</v>
      </c>
      <c r="AR25">
        <v>1.4010214821557967</v>
      </c>
      <c r="AS25">
        <v>1.991497995539697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542.4582805733387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183.66102990787695</v>
      </c>
      <c r="L26">
        <v>5.7799021985150452</v>
      </c>
      <c r="M26">
        <v>61.416672881164651</v>
      </c>
      <c r="N26">
        <v>24.980301270745429</v>
      </c>
      <c r="O26">
        <v>33.879486792373626</v>
      </c>
      <c r="P26">
        <v>23.900656237288135</v>
      </c>
      <c r="Q26">
        <v>4.6101307723480334</v>
      </c>
      <c r="R26">
        <v>17.931749392379409</v>
      </c>
      <c r="S26">
        <v>11.161927316519547</v>
      </c>
      <c r="T26">
        <v>0</v>
      </c>
      <c r="U26">
        <v>49.340098196434468</v>
      </c>
      <c r="V26">
        <v>7.6728360085409246</v>
      </c>
      <c r="W26">
        <v>9.8127987518667439</v>
      </c>
      <c r="X26">
        <v>62.396376026936018</v>
      </c>
      <c r="Y26">
        <v>0</v>
      </c>
      <c r="Z26">
        <v>0</v>
      </c>
      <c r="AA26">
        <v>0</v>
      </c>
      <c r="AB26">
        <v>1.6913962639159785</v>
      </c>
      <c r="AC26">
        <v>0</v>
      </c>
      <c r="AD26">
        <v>3.8645958086298267</v>
      </c>
      <c r="AE26">
        <v>13.941053684723306</v>
      </c>
      <c r="AF26">
        <v>8.5576251886409747</v>
      </c>
      <c r="AG26">
        <v>0</v>
      </c>
      <c r="AH26">
        <v>22.432062824160504</v>
      </c>
      <c r="AI26">
        <v>0</v>
      </c>
      <c r="AJ26">
        <v>0</v>
      </c>
      <c r="AK26">
        <v>23.083773551773056</v>
      </c>
      <c r="AL26">
        <v>1.0018939365748707</v>
      </c>
      <c r="AM26">
        <v>0</v>
      </c>
      <c r="AN26">
        <v>0</v>
      </c>
      <c r="AO26">
        <v>0</v>
      </c>
      <c r="AP26">
        <v>0</v>
      </c>
      <c r="AQ26">
        <v>31.165405349047617</v>
      </c>
      <c r="AR26">
        <v>1.4010214821557967</v>
      </c>
      <c r="AS26">
        <v>1.991497995539697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605.67429183815079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244.80783467417507</v>
      </c>
      <c r="L27">
        <v>5.7799021985150452</v>
      </c>
      <c r="M27">
        <v>61.416672881164651</v>
      </c>
      <c r="N27">
        <v>24.980301270745429</v>
      </c>
      <c r="O27">
        <v>33.879486792373626</v>
      </c>
      <c r="P27">
        <v>23.900656237288135</v>
      </c>
      <c r="Q27">
        <v>4.5689582877997914</v>
      </c>
      <c r="R27">
        <v>14.790023395460798</v>
      </c>
      <c r="S27">
        <v>11.165610755905512</v>
      </c>
      <c r="T27">
        <v>0</v>
      </c>
      <c r="U27">
        <v>49.340098196434468</v>
      </c>
      <c r="V27">
        <v>7.6737408453364804</v>
      </c>
      <c r="W27">
        <v>9.47173375197033</v>
      </c>
      <c r="X27">
        <v>60.307954580239617</v>
      </c>
      <c r="Y27">
        <v>0</v>
      </c>
      <c r="Z27">
        <v>0.46527360999999984</v>
      </c>
      <c r="AA27">
        <v>3.5090546303797474</v>
      </c>
      <c r="AB27">
        <v>5.5703317602400588</v>
      </c>
      <c r="AC27">
        <v>4.0938300380084813</v>
      </c>
      <c r="AD27">
        <v>7.729192056472372</v>
      </c>
      <c r="AE27">
        <v>20.911580307482463</v>
      </c>
      <c r="AF27">
        <v>12.836437782961463</v>
      </c>
      <c r="AG27">
        <v>0</v>
      </c>
      <c r="AH27">
        <v>32.045804159999996</v>
      </c>
      <c r="AI27">
        <v>0</v>
      </c>
      <c r="AJ27">
        <v>0</v>
      </c>
      <c r="AK27">
        <v>23.083773551773056</v>
      </c>
      <c r="AL27">
        <v>1.0018939365748707</v>
      </c>
      <c r="AM27">
        <v>1.7477760369092272</v>
      </c>
      <c r="AN27">
        <v>0</v>
      </c>
      <c r="AO27">
        <v>0</v>
      </c>
      <c r="AP27">
        <v>0</v>
      </c>
      <c r="AQ27">
        <v>31.165405349047617</v>
      </c>
      <c r="AR27">
        <v>1.4010214821557967</v>
      </c>
      <c r="AS27">
        <v>2.1621979994052931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699.8065465688195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245.39537003856131</v>
      </c>
      <c r="L28">
        <v>5.7799021985150452</v>
      </c>
      <c r="M28">
        <v>61.416672881164651</v>
      </c>
      <c r="N28">
        <v>24.980301270745429</v>
      </c>
      <c r="O28">
        <v>33.879486792373626</v>
      </c>
      <c r="P28">
        <v>23.900656237288135</v>
      </c>
      <c r="Q28">
        <v>4.6089186243550051</v>
      </c>
      <c r="R28">
        <v>17.928224284377659</v>
      </c>
      <c r="S28">
        <v>11.165610755905512</v>
      </c>
      <c r="T28">
        <v>0</v>
      </c>
      <c r="U28">
        <v>49.340098196434468</v>
      </c>
      <c r="V28">
        <v>7.6737408453364804</v>
      </c>
      <c r="W28">
        <v>9.8117213607878249</v>
      </c>
      <c r="X28">
        <v>62.400344783416713</v>
      </c>
      <c r="Y28">
        <v>0</v>
      </c>
      <c r="Z28">
        <v>5.5162839377272714</v>
      </c>
      <c r="AA28">
        <v>5.9433364974683558</v>
      </c>
      <c r="AB28">
        <v>16.710994841560385</v>
      </c>
      <c r="AC28">
        <v>12.293878692476833</v>
      </c>
      <c r="AD28">
        <v>11.593787865102197</v>
      </c>
      <c r="AE28">
        <v>20.911580307482463</v>
      </c>
      <c r="AF28">
        <v>25.014596438640979</v>
      </c>
      <c r="AG28">
        <v>0</v>
      </c>
      <c r="AH28">
        <v>48.06870623999999</v>
      </c>
      <c r="AI28">
        <v>0</v>
      </c>
      <c r="AJ28">
        <v>0</v>
      </c>
      <c r="AK28">
        <v>23.083773551773056</v>
      </c>
      <c r="AL28">
        <v>1.0018939365748707</v>
      </c>
      <c r="AM28">
        <v>4.4562650568642157</v>
      </c>
      <c r="AN28">
        <v>0</v>
      </c>
      <c r="AO28">
        <v>0</v>
      </c>
      <c r="AP28">
        <v>0</v>
      </c>
      <c r="AQ28">
        <v>31.165405349047617</v>
      </c>
      <c r="AR28">
        <v>1.4010214821557967</v>
      </c>
      <c r="AS28">
        <v>7.0555934255129351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772.49816589164902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245.39750218849053</v>
      </c>
      <c r="L29">
        <v>5.7797257781244582</v>
      </c>
      <c r="M29">
        <v>61.416672881164651</v>
      </c>
      <c r="N29">
        <v>24.980301270745429</v>
      </c>
      <c r="O29">
        <v>33.879486792373626</v>
      </c>
      <c r="P29">
        <v>23.900656237288135</v>
      </c>
      <c r="Q29">
        <v>4.6088687735490019</v>
      </c>
      <c r="R29">
        <v>17.931609050156737</v>
      </c>
      <c r="S29">
        <v>11.165702728797763</v>
      </c>
      <c r="T29">
        <v>0</v>
      </c>
      <c r="U29">
        <v>49.340098196434468</v>
      </c>
      <c r="V29">
        <v>7.6737408453364804</v>
      </c>
      <c r="W29">
        <v>9.8117213607878249</v>
      </c>
      <c r="X29">
        <v>62.400344783416713</v>
      </c>
      <c r="Y29">
        <v>0</v>
      </c>
      <c r="Z29">
        <v>5.5162839377272714</v>
      </c>
      <c r="AA29">
        <v>11.696849500000003</v>
      </c>
      <c r="AB29">
        <v>16.710994841560385</v>
      </c>
      <c r="AC29">
        <v>12.293878692476833</v>
      </c>
      <c r="AD29">
        <v>11.593787865102197</v>
      </c>
      <c r="AE29">
        <v>20.911580307482463</v>
      </c>
      <c r="AF29">
        <v>25.014596438640979</v>
      </c>
      <c r="AG29">
        <v>0</v>
      </c>
      <c r="AH29">
        <v>56.080157279999995</v>
      </c>
      <c r="AI29">
        <v>1.6154076739198739</v>
      </c>
      <c r="AJ29">
        <v>0</v>
      </c>
      <c r="AK29">
        <v>23.083773551773056</v>
      </c>
      <c r="AL29">
        <v>1.0018939365748707</v>
      </c>
      <c r="AM29">
        <v>4.4562650568642157</v>
      </c>
      <c r="AN29">
        <v>0</v>
      </c>
      <c r="AO29">
        <v>0</v>
      </c>
      <c r="AP29">
        <v>0</v>
      </c>
      <c r="AQ29">
        <v>31.165405349047617</v>
      </c>
      <c r="AR29">
        <v>1.4010214821557967</v>
      </c>
      <c r="AS29">
        <v>7.0555934255129351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787.88392022550443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245.39750218849053</v>
      </c>
      <c r="L30">
        <v>5.7797257781244582</v>
      </c>
      <c r="M30">
        <v>61.416672881164651</v>
      </c>
      <c r="N30">
        <v>24.980301270745429</v>
      </c>
      <c r="O30">
        <v>33.879486792373626</v>
      </c>
      <c r="P30">
        <v>23.900656237288135</v>
      </c>
      <c r="Q30">
        <v>4.6088687735490019</v>
      </c>
      <c r="R30">
        <v>17.931609050156737</v>
      </c>
      <c r="S30">
        <v>11.165702728797763</v>
      </c>
      <c r="T30">
        <v>0</v>
      </c>
      <c r="U30">
        <v>49.340098196434468</v>
      </c>
      <c r="V30">
        <v>7.6737408453364804</v>
      </c>
      <c r="W30">
        <v>9.8117213607878249</v>
      </c>
      <c r="X30">
        <v>62.400344783416713</v>
      </c>
      <c r="Y30">
        <v>0</v>
      </c>
      <c r="Z30">
        <v>5.5162839377272714</v>
      </c>
      <c r="AA30">
        <v>11.696849500000003</v>
      </c>
      <c r="AB30">
        <v>16.710994841560385</v>
      </c>
      <c r="AC30">
        <v>12.293878692476833</v>
      </c>
      <c r="AD30">
        <v>11.593787865102197</v>
      </c>
      <c r="AE30">
        <v>20.911580307482463</v>
      </c>
      <c r="AF30">
        <v>25.014596438640979</v>
      </c>
      <c r="AG30">
        <v>0</v>
      </c>
      <c r="AH30">
        <v>58.083019820401262</v>
      </c>
      <c r="AI30">
        <v>6.9160986223095042</v>
      </c>
      <c r="AJ30">
        <v>0</v>
      </c>
      <c r="AK30">
        <v>23.083773551773056</v>
      </c>
      <c r="AL30">
        <v>1.0018939365748707</v>
      </c>
      <c r="AM30">
        <v>4.4562650568642157</v>
      </c>
      <c r="AN30">
        <v>0</v>
      </c>
      <c r="AO30">
        <v>0</v>
      </c>
      <c r="AP30">
        <v>0</v>
      </c>
      <c r="AQ30">
        <v>31.165405349047617</v>
      </c>
      <c r="AR30">
        <v>1.8680289356884052</v>
      </c>
      <c r="AS30">
        <v>7.0555934255129351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795.65448116782795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233.45768002108892</v>
      </c>
      <c r="L31">
        <v>5.7800538448784602</v>
      </c>
      <c r="M31">
        <v>61.416672881164651</v>
      </c>
      <c r="N31">
        <v>24.980301270745429</v>
      </c>
      <c r="O31">
        <v>33.879486792373626</v>
      </c>
      <c r="P31">
        <v>23.900656237288135</v>
      </c>
      <c r="Q31">
        <v>4.6088687735490019</v>
      </c>
      <c r="R31">
        <v>17.930351835619799</v>
      </c>
      <c r="S31">
        <v>10.51157825605681</v>
      </c>
      <c r="T31">
        <v>0</v>
      </c>
      <c r="U31">
        <v>49.340098196434468</v>
      </c>
      <c r="V31">
        <v>7.6737408453364804</v>
      </c>
      <c r="W31">
        <v>9.8117213607878249</v>
      </c>
      <c r="X31">
        <v>62.400344783416713</v>
      </c>
      <c r="Y31">
        <v>0</v>
      </c>
      <c r="Z31">
        <v>5.5162839377272714</v>
      </c>
      <c r="AA31">
        <v>11.696849500000003</v>
      </c>
      <c r="AB31">
        <v>16.710994841560385</v>
      </c>
      <c r="AC31">
        <v>12.293878692476833</v>
      </c>
      <c r="AD31">
        <v>11.593787865102197</v>
      </c>
      <c r="AE31">
        <v>20.911580307482463</v>
      </c>
      <c r="AF31">
        <v>25.014596438640979</v>
      </c>
      <c r="AG31">
        <v>0</v>
      </c>
      <c r="AH31">
        <v>59.364852320591325</v>
      </c>
      <c r="AI31">
        <v>6.9160986223095042</v>
      </c>
      <c r="AJ31">
        <v>0</v>
      </c>
      <c r="AK31">
        <v>23.083773551773056</v>
      </c>
      <c r="AL31">
        <v>1.0018939365748707</v>
      </c>
      <c r="AM31">
        <v>4.4562650568642157</v>
      </c>
      <c r="AN31">
        <v>0</v>
      </c>
      <c r="AO31">
        <v>0</v>
      </c>
      <c r="AP31">
        <v>0</v>
      </c>
      <c r="AQ31">
        <v>31.165405349047617</v>
      </c>
      <c r="AR31">
        <v>14.944230167844198</v>
      </c>
      <c r="AS31">
        <v>7.0555934255129351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797.41763911224837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245.39741291585605</v>
      </c>
      <c r="L32">
        <v>5.3700250193808401</v>
      </c>
      <c r="M32">
        <v>61.416672881164651</v>
      </c>
      <c r="N32">
        <v>24.980301270745429</v>
      </c>
      <c r="O32">
        <v>33.879486792373626</v>
      </c>
      <c r="P32">
        <v>23.900656237288135</v>
      </c>
      <c r="Q32">
        <v>4.6088687735490019</v>
      </c>
      <c r="R32">
        <v>17.930351835619799</v>
      </c>
      <c r="S32">
        <v>11.162769138134593</v>
      </c>
      <c r="T32">
        <v>0</v>
      </c>
      <c r="U32">
        <v>49.340098196434468</v>
      </c>
      <c r="V32">
        <v>7.6737408453364804</v>
      </c>
      <c r="W32">
        <v>9.8117213607878249</v>
      </c>
      <c r="X32">
        <v>62.400344783416713</v>
      </c>
      <c r="Y32">
        <v>0</v>
      </c>
      <c r="Z32">
        <v>5.5162839377272714</v>
      </c>
      <c r="AA32">
        <v>11.696849500000003</v>
      </c>
      <c r="AB32">
        <v>16.710994841560385</v>
      </c>
      <c r="AC32">
        <v>12.293878692476833</v>
      </c>
      <c r="AD32">
        <v>11.593787865102197</v>
      </c>
      <c r="AE32">
        <v>20.911580307482463</v>
      </c>
      <c r="AF32">
        <v>25.014596438640979</v>
      </c>
      <c r="AG32">
        <v>0</v>
      </c>
      <c r="AH32">
        <v>59.364852320591325</v>
      </c>
      <c r="AI32">
        <v>6.9160986223095042</v>
      </c>
      <c r="AJ32">
        <v>0</v>
      </c>
      <c r="AK32">
        <v>23.083773551773056</v>
      </c>
      <c r="AL32">
        <v>1.0018939365748707</v>
      </c>
      <c r="AM32">
        <v>4.4562650568642157</v>
      </c>
      <c r="AN32">
        <v>0</v>
      </c>
      <c r="AO32">
        <v>0</v>
      </c>
      <c r="AP32">
        <v>0</v>
      </c>
      <c r="AQ32">
        <v>31.165405349047617</v>
      </c>
      <c r="AR32">
        <v>14.944230167844198</v>
      </c>
      <c r="AS32">
        <v>7.0555934255129351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809.59853406359571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245.39741291585605</v>
      </c>
      <c r="L33">
        <v>5.779990635600095</v>
      </c>
      <c r="M33">
        <v>61.416672881164651</v>
      </c>
      <c r="N33">
        <v>24.980301270745429</v>
      </c>
      <c r="O33">
        <v>33.879486792373626</v>
      </c>
      <c r="P33">
        <v>23.900656237288135</v>
      </c>
      <c r="Q33">
        <v>4.6088687735490019</v>
      </c>
      <c r="R33">
        <v>17.930351835619799</v>
      </c>
      <c r="S33">
        <v>11.162769138134593</v>
      </c>
      <c r="T33">
        <v>0</v>
      </c>
      <c r="U33">
        <v>49.340098196434468</v>
      </c>
      <c r="V33">
        <v>7.6737408453364804</v>
      </c>
      <c r="W33">
        <v>9.8117213607878249</v>
      </c>
      <c r="X33">
        <v>62.400344783416713</v>
      </c>
      <c r="Y33">
        <v>0</v>
      </c>
      <c r="Z33">
        <v>5.5162839377272714</v>
      </c>
      <c r="AA33">
        <v>5.9433364974683558</v>
      </c>
      <c r="AB33">
        <v>16.710994841560385</v>
      </c>
      <c r="AC33">
        <v>12.293878692476833</v>
      </c>
      <c r="AD33">
        <v>7.729192056472372</v>
      </c>
      <c r="AE33">
        <v>20.911580307482463</v>
      </c>
      <c r="AF33">
        <v>25.014596438640979</v>
      </c>
      <c r="AG33">
        <v>0</v>
      </c>
      <c r="AH33">
        <v>48.06870623999999</v>
      </c>
      <c r="AI33">
        <v>6.9160986223095042</v>
      </c>
      <c r="AJ33">
        <v>0</v>
      </c>
      <c r="AK33">
        <v>23.083773551773056</v>
      </c>
      <c r="AL33">
        <v>1.0018939365748707</v>
      </c>
      <c r="AM33">
        <v>4.4562650568642157</v>
      </c>
      <c r="AN33">
        <v>0</v>
      </c>
      <c r="AO33">
        <v>0</v>
      </c>
      <c r="AP33">
        <v>0</v>
      </c>
      <c r="AQ33">
        <v>31.165405349047617</v>
      </c>
      <c r="AR33">
        <v>2.1015324428442019</v>
      </c>
      <c r="AS33">
        <v>7.0555934255129351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776.25154706306216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245.39741291585605</v>
      </c>
      <c r="L34">
        <v>5.779990635600095</v>
      </c>
      <c r="M34">
        <v>61.416672881164651</v>
      </c>
      <c r="N34">
        <v>24.980301270745429</v>
      </c>
      <c r="O34">
        <v>33.879486792373626</v>
      </c>
      <c r="P34">
        <v>23.900656237288135</v>
      </c>
      <c r="Q34">
        <v>4.6088687735490019</v>
      </c>
      <c r="R34">
        <v>17.930351835619799</v>
      </c>
      <c r="S34">
        <v>11.162769138134593</v>
      </c>
      <c r="T34">
        <v>0</v>
      </c>
      <c r="U34">
        <v>49.340098196434468</v>
      </c>
      <c r="V34">
        <v>7.6737408453364804</v>
      </c>
      <c r="W34">
        <v>9.8117213607878249</v>
      </c>
      <c r="X34">
        <v>62.400344783416713</v>
      </c>
      <c r="Y34">
        <v>0</v>
      </c>
      <c r="Z34">
        <v>2.7581417492727263</v>
      </c>
      <c r="AA34">
        <v>5.9433364974683558</v>
      </c>
      <c r="AB34">
        <v>5.5252278540135027</v>
      </c>
      <c r="AC34">
        <v>4.0938300380084813</v>
      </c>
      <c r="AD34">
        <v>7.729192056472372</v>
      </c>
      <c r="AE34">
        <v>20.911580307482463</v>
      </c>
      <c r="AF34">
        <v>11.849019438640976</v>
      </c>
      <c r="AG34">
        <v>0</v>
      </c>
      <c r="AH34">
        <v>36.972846501288274</v>
      </c>
      <c r="AI34">
        <v>6.9160986223095042</v>
      </c>
      <c r="AJ34">
        <v>0</v>
      </c>
      <c r="AK34">
        <v>23.083773551773056</v>
      </c>
      <c r="AL34">
        <v>5.0094681907917371</v>
      </c>
      <c r="AM34">
        <v>2.0860555531882969</v>
      </c>
      <c r="AN34">
        <v>0</v>
      </c>
      <c r="AO34">
        <v>0</v>
      </c>
      <c r="AP34">
        <v>0</v>
      </c>
      <c r="AQ34">
        <v>31.165405349047617</v>
      </c>
      <c r="AR34">
        <v>1.4010214821557967</v>
      </c>
      <c r="AS34">
        <v>2.2759977091882253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726.00341056740831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245.39741291585605</v>
      </c>
      <c r="L35">
        <v>5.779990635600095</v>
      </c>
      <c r="M35">
        <v>61.416672881164651</v>
      </c>
      <c r="N35">
        <v>24.980301270745429</v>
      </c>
      <c r="O35">
        <v>33.879486792373626</v>
      </c>
      <c r="P35">
        <v>23.900656237288135</v>
      </c>
      <c r="Q35">
        <v>4.6088687735490019</v>
      </c>
      <c r="R35">
        <v>17.930351835619799</v>
      </c>
      <c r="S35">
        <v>11.162769138134593</v>
      </c>
      <c r="T35">
        <v>0</v>
      </c>
      <c r="U35">
        <v>49.340098196434468</v>
      </c>
      <c r="V35">
        <v>7.6737408453364804</v>
      </c>
      <c r="W35">
        <v>9.8117213607878249</v>
      </c>
      <c r="X35">
        <v>62.400344783416713</v>
      </c>
      <c r="Y35">
        <v>0</v>
      </c>
      <c r="Z35">
        <v>2.7581417492727263</v>
      </c>
      <c r="AA35">
        <v>3.6761527000000007</v>
      </c>
      <c r="AB35">
        <v>0</v>
      </c>
      <c r="AC35">
        <v>0</v>
      </c>
      <c r="AD35">
        <v>3.8645958086298267</v>
      </c>
      <c r="AE35">
        <v>20.911580307482463</v>
      </c>
      <c r="AF35">
        <v>5.9245093727180542</v>
      </c>
      <c r="AG35">
        <v>0</v>
      </c>
      <c r="AH35">
        <v>32.045804159999996</v>
      </c>
      <c r="AI35">
        <v>1.6154076739198739</v>
      </c>
      <c r="AJ35">
        <v>0</v>
      </c>
      <c r="AK35">
        <v>23.083773551773056</v>
      </c>
      <c r="AL35">
        <v>40.075747018416521</v>
      </c>
      <c r="AM35">
        <v>0</v>
      </c>
      <c r="AN35">
        <v>0</v>
      </c>
      <c r="AO35">
        <v>0</v>
      </c>
      <c r="AP35">
        <v>0</v>
      </c>
      <c r="AQ35">
        <v>31.165405349047617</v>
      </c>
      <c r="AR35">
        <v>1.4010214821557967</v>
      </c>
      <c r="AS35">
        <v>1.991497995539697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726.79605283526257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245.39741291585605</v>
      </c>
      <c r="L36">
        <v>5.779990635600095</v>
      </c>
      <c r="M36">
        <v>61.416672881164651</v>
      </c>
      <c r="N36">
        <v>24.980301270745429</v>
      </c>
      <c r="O36">
        <v>33.879486792373626</v>
      </c>
      <c r="P36">
        <v>23.900656237288135</v>
      </c>
      <c r="Q36">
        <v>4.6088687735490019</v>
      </c>
      <c r="R36">
        <v>17.930351835619799</v>
      </c>
      <c r="S36">
        <v>11.162769138134593</v>
      </c>
      <c r="T36">
        <v>0</v>
      </c>
      <c r="U36">
        <v>49.340098196434468</v>
      </c>
      <c r="V36">
        <v>7.6737408453364804</v>
      </c>
      <c r="W36">
        <v>9.8117213607878249</v>
      </c>
      <c r="X36">
        <v>62.400344783416713</v>
      </c>
      <c r="Y36">
        <v>0</v>
      </c>
      <c r="Z36">
        <v>2.7581417492727263</v>
      </c>
      <c r="AA36">
        <v>0</v>
      </c>
      <c r="AB36">
        <v>0</v>
      </c>
      <c r="AC36">
        <v>0</v>
      </c>
      <c r="AD36">
        <v>0</v>
      </c>
      <c r="AE36">
        <v>13.941053684723306</v>
      </c>
      <c r="AF36">
        <v>5.9245093727180542</v>
      </c>
      <c r="AG36">
        <v>0</v>
      </c>
      <c r="AH36">
        <v>14.420611784160503</v>
      </c>
      <c r="AI36">
        <v>0</v>
      </c>
      <c r="AJ36">
        <v>0</v>
      </c>
      <c r="AK36">
        <v>23.083773551773056</v>
      </c>
      <c r="AL36">
        <v>40.075747018416521</v>
      </c>
      <c r="AM36">
        <v>0</v>
      </c>
      <c r="AN36">
        <v>0</v>
      </c>
      <c r="AO36">
        <v>0</v>
      </c>
      <c r="AP36">
        <v>0</v>
      </c>
      <c r="AQ36">
        <v>31.165405349047617</v>
      </c>
      <c r="AR36">
        <v>1.4010214821557967</v>
      </c>
      <c r="AS36">
        <v>1.991497995539697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693.04417765411426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245.39741291585605</v>
      </c>
      <c r="L37">
        <v>5.779990635600095</v>
      </c>
      <c r="M37">
        <v>61.416672881164651</v>
      </c>
      <c r="N37">
        <v>24.980301270745429</v>
      </c>
      <c r="O37">
        <v>33.879486792373626</v>
      </c>
      <c r="P37">
        <v>23.900656237288135</v>
      </c>
      <c r="Q37">
        <v>4.6088687735490019</v>
      </c>
      <c r="R37">
        <v>17.930351835619799</v>
      </c>
      <c r="S37">
        <v>11.162769138134593</v>
      </c>
      <c r="T37">
        <v>0</v>
      </c>
      <c r="U37">
        <v>49.340098196434468</v>
      </c>
      <c r="V37">
        <v>7.6737408453364804</v>
      </c>
      <c r="W37">
        <v>9.8117213607878249</v>
      </c>
      <c r="X37">
        <v>62.400344783416713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13.941053684723306</v>
      </c>
      <c r="AF37">
        <v>5.9245093727180542</v>
      </c>
      <c r="AG37">
        <v>0</v>
      </c>
      <c r="AH37">
        <v>7.2103061116789853</v>
      </c>
      <c r="AI37">
        <v>0</v>
      </c>
      <c r="AJ37">
        <v>0</v>
      </c>
      <c r="AK37">
        <v>23.083773551773056</v>
      </c>
      <c r="AL37">
        <v>40.075747018416521</v>
      </c>
      <c r="AM37">
        <v>0</v>
      </c>
      <c r="AN37">
        <v>0</v>
      </c>
      <c r="AO37">
        <v>0</v>
      </c>
      <c r="AP37">
        <v>0</v>
      </c>
      <c r="AQ37">
        <v>31.165405349047617</v>
      </c>
      <c r="AR37">
        <v>1.4010214821557967</v>
      </c>
      <c r="AS37">
        <v>1.991497995539697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683.07573023236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245.39741291585605</v>
      </c>
      <c r="L38">
        <v>5.779990635600095</v>
      </c>
      <c r="M38">
        <v>61.416672881164651</v>
      </c>
      <c r="N38">
        <v>24.980301270745429</v>
      </c>
      <c r="O38">
        <v>33.879486792373626</v>
      </c>
      <c r="P38">
        <v>23.900656237288135</v>
      </c>
      <c r="Q38">
        <v>4.6088687735490019</v>
      </c>
      <c r="R38">
        <v>17.930351835619799</v>
      </c>
      <c r="S38">
        <v>11.162769138134593</v>
      </c>
      <c r="T38">
        <v>0</v>
      </c>
      <c r="U38">
        <v>49.340098196434468</v>
      </c>
      <c r="V38">
        <v>7.6737408453364804</v>
      </c>
      <c r="W38">
        <v>9.8117213607878249</v>
      </c>
      <c r="X38">
        <v>62.400344783416713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13.941053684723306</v>
      </c>
      <c r="AF38">
        <v>5.9245093727180542</v>
      </c>
      <c r="AG38">
        <v>0</v>
      </c>
      <c r="AH38">
        <v>0</v>
      </c>
      <c r="AI38">
        <v>0</v>
      </c>
      <c r="AJ38">
        <v>0</v>
      </c>
      <c r="AK38">
        <v>23.083773551773056</v>
      </c>
      <c r="AL38">
        <v>40.075747018416521</v>
      </c>
      <c r="AM38">
        <v>0</v>
      </c>
      <c r="AN38">
        <v>0</v>
      </c>
      <c r="AO38">
        <v>0</v>
      </c>
      <c r="AP38">
        <v>0</v>
      </c>
      <c r="AQ38">
        <v>31.165405349047617</v>
      </c>
      <c r="AR38">
        <v>1.4010214821557967</v>
      </c>
      <c r="AS38">
        <v>1.991497995539697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675.86542412068104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245.39741291585605</v>
      </c>
      <c r="L39">
        <v>5.779990635600095</v>
      </c>
      <c r="M39">
        <v>61.416672881164651</v>
      </c>
      <c r="N39">
        <v>24.980301270745429</v>
      </c>
      <c r="O39">
        <v>33.879486792373626</v>
      </c>
      <c r="P39">
        <v>23.900656237288135</v>
      </c>
      <c r="Q39">
        <v>4.6088687735490019</v>
      </c>
      <c r="R39">
        <v>17.930351835619799</v>
      </c>
      <c r="S39">
        <v>11.162769138134593</v>
      </c>
      <c r="T39">
        <v>0</v>
      </c>
      <c r="U39">
        <v>49.340098196434468</v>
      </c>
      <c r="V39">
        <v>7.6737408453364804</v>
      </c>
      <c r="W39">
        <v>9.8117213607878249</v>
      </c>
      <c r="X39">
        <v>62.400344783416713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13.941053684723306</v>
      </c>
      <c r="AF39">
        <v>5.9245093727180542</v>
      </c>
      <c r="AG39">
        <v>0</v>
      </c>
      <c r="AH39">
        <v>0</v>
      </c>
      <c r="AI39">
        <v>0</v>
      </c>
      <c r="AJ39">
        <v>0</v>
      </c>
      <c r="AK39">
        <v>23.083773551773056</v>
      </c>
      <c r="AL39">
        <v>5.0094681907917371</v>
      </c>
      <c r="AM39">
        <v>0</v>
      </c>
      <c r="AN39">
        <v>0</v>
      </c>
      <c r="AO39">
        <v>0</v>
      </c>
      <c r="AP39">
        <v>0</v>
      </c>
      <c r="AQ39">
        <v>31.165405349047617</v>
      </c>
      <c r="AR39">
        <v>1.4010214821557967</v>
      </c>
      <c r="AS39">
        <v>1.991497995539697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640.7991452930562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245.39741291585605</v>
      </c>
      <c r="L40">
        <v>5.779990635600095</v>
      </c>
      <c r="M40">
        <v>61.416672881164651</v>
      </c>
      <c r="N40">
        <v>24.980301270745429</v>
      </c>
      <c r="O40">
        <v>33.879486792373626</v>
      </c>
      <c r="P40">
        <v>23.900656237288135</v>
      </c>
      <c r="Q40">
        <v>4.6088687735490019</v>
      </c>
      <c r="R40">
        <v>17.930351835619799</v>
      </c>
      <c r="S40">
        <v>11.162769138134593</v>
      </c>
      <c r="T40">
        <v>0</v>
      </c>
      <c r="U40">
        <v>49.340098196434468</v>
      </c>
      <c r="V40">
        <v>7.6737408453364804</v>
      </c>
      <c r="W40">
        <v>9.8117213607878249</v>
      </c>
      <c r="X40">
        <v>62.400344783416713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6.9705266227591585</v>
      </c>
      <c r="AF40">
        <v>5.9245093727180542</v>
      </c>
      <c r="AG40">
        <v>0</v>
      </c>
      <c r="AH40">
        <v>0</v>
      </c>
      <c r="AI40">
        <v>0</v>
      </c>
      <c r="AJ40">
        <v>0</v>
      </c>
      <c r="AK40">
        <v>23.083773551773056</v>
      </c>
      <c r="AL40">
        <v>1.0018939365748707</v>
      </c>
      <c r="AM40">
        <v>0</v>
      </c>
      <c r="AN40">
        <v>0</v>
      </c>
      <c r="AO40">
        <v>0</v>
      </c>
      <c r="AP40">
        <v>0</v>
      </c>
      <c r="AQ40">
        <v>20.776936899365079</v>
      </c>
      <c r="AR40">
        <v>1.8680289356884052</v>
      </c>
      <c r="AS40">
        <v>1.991497995539697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619.8995829807252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245.39741291585605</v>
      </c>
      <c r="L41">
        <v>5.779990635600095</v>
      </c>
      <c r="M41">
        <v>61.416672881164651</v>
      </c>
      <c r="N41">
        <v>24.980301270745429</v>
      </c>
      <c r="O41">
        <v>33.879486792373626</v>
      </c>
      <c r="P41">
        <v>23.900656237288135</v>
      </c>
      <c r="Q41">
        <v>4.6088687735490019</v>
      </c>
      <c r="R41">
        <v>17.930351835619799</v>
      </c>
      <c r="S41">
        <v>11.162769138134593</v>
      </c>
      <c r="T41">
        <v>0</v>
      </c>
      <c r="U41">
        <v>49.340098196434468</v>
      </c>
      <c r="V41">
        <v>7.6737408453364804</v>
      </c>
      <c r="W41">
        <v>9.8117213607878249</v>
      </c>
      <c r="X41">
        <v>62.400344783416713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6.9705266227591585</v>
      </c>
      <c r="AF41">
        <v>5.9245093727180542</v>
      </c>
      <c r="AG41">
        <v>0</v>
      </c>
      <c r="AH41">
        <v>0</v>
      </c>
      <c r="AI41">
        <v>0</v>
      </c>
      <c r="AJ41">
        <v>0</v>
      </c>
      <c r="AK41">
        <v>23.083773551773056</v>
      </c>
      <c r="AL41">
        <v>1.0018939365748707</v>
      </c>
      <c r="AM41">
        <v>0</v>
      </c>
      <c r="AN41">
        <v>0</v>
      </c>
      <c r="AO41">
        <v>0</v>
      </c>
      <c r="AP41">
        <v>0</v>
      </c>
      <c r="AQ41">
        <v>20.776936899365079</v>
      </c>
      <c r="AR41">
        <v>14.944230167844198</v>
      </c>
      <c r="AS41">
        <v>1.991497995539697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632.97578421288108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245.39741291585605</v>
      </c>
      <c r="L42">
        <v>5.779990635600095</v>
      </c>
      <c r="M42">
        <v>61.416672881164651</v>
      </c>
      <c r="N42">
        <v>24.980301270745429</v>
      </c>
      <c r="O42">
        <v>33.879486792373626</v>
      </c>
      <c r="P42">
        <v>23.900656237288135</v>
      </c>
      <c r="Q42">
        <v>4.6088687735490019</v>
      </c>
      <c r="R42">
        <v>17.930351835619799</v>
      </c>
      <c r="S42">
        <v>11.162769138134593</v>
      </c>
      <c r="T42">
        <v>0</v>
      </c>
      <c r="U42">
        <v>49.340098196434468</v>
      </c>
      <c r="V42">
        <v>7.6737408453364804</v>
      </c>
      <c r="W42">
        <v>9.8117213607878249</v>
      </c>
      <c r="X42">
        <v>62.400344783416713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6.9705266227591585</v>
      </c>
      <c r="AF42">
        <v>5.9245093727180542</v>
      </c>
      <c r="AG42">
        <v>0</v>
      </c>
      <c r="AH42">
        <v>0</v>
      </c>
      <c r="AI42">
        <v>0</v>
      </c>
      <c r="AJ42">
        <v>0</v>
      </c>
      <c r="AK42">
        <v>23.083773551773056</v>
      </c>
      <c r="AL42">
        <v>1.0018939365748707</v>
      </c>
      <c r="AM42">
        <v>0</v>
      </c>
      <c r="AN42">
        <v>0</v>
      </c>
      <c r="AO42">
        <v>0</v>
      </c>
      <c r="AP42">
        <v>0</v>
      </c>
      <c r="AQ42">
        <v>20.776936899365079</v>
      </c>
      <c r="AR42">
        <v>14.944230167844198</v>
      </c>
      <c r="AS42">
        <v>1.991497995539697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632.97578421288108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245.39741291585605</v>
      </c>
      <c r="L43">
        <v>5.779990635600095</v>
      </c>
      <c r="M43">
        <v>61.416672881164651</v>
      </c>
      <c r="N43">
        <v>24.980301270745429</v>
      </c>
      <c r="O43">
        <v>33.879486792373626</v>
      </c>
      <c r="P43">
        <v>23.900656237288135</v>
      </c>
      <c r="Q43">
        <v>4.6088687735490019</v>
      </c>
      <c r="R43">
        <v>17.930351835619799</v>
      </c>
      <c r="S43">
        <v>11.162769138134593</v>
      </c>
      <c r="T43">
        <v>0</v>
      </c>
      <c r="U43">
        <v>49.340098196434468</v>
      </c>
      <c r="V43">
        <v>7.6737408453364804</v>
      </c>
      <c r="W43">
        <v>9.8117213607878249</v>
      </c>
      <c r="X43">
        <v>62.400344783416713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6.9705266227591585</v>
      </c>
      <c r="AF43">
        <v>5.9245093727180542</v>
      </c>
      <c r="AG43">
        <v>0</v>
      </c>
      <c r="AH43">
        <v>0</v>
      </c>
      <c r="AI43">
        <v>0</v>
      </c>
      <c r="AJ43">
        <v>0</v>
      </c>
      <c r="AK43">
        <v>23.083773551773056</v>
      </c>
      <c r="AL43">
        <v>1.0018939365748707</v>
      </c>
      <c r="AM43">
        <v>0</v>
      </c>
      <c r="AN43">
        <v>0</v>
      </c>
      <c r="AO43">
        <v>0</v>
      </c>
      <c r="AP43">
        <v>0</v>
      </c>
      <c r="AQ43">
        <v>18.421656448730158</v>
      </c>
      <c r="AR43">
        <v>2.1015324428442019</v>
      </c>
      <c r="AS43">
        <v>2.2759977091882253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618.06230575089467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245.39741291585605</v>
      </c>
      <c r="L44">
        <v>5.779990635600095</v>
      </c>
      <c r="M44">
        <v>61.416672881164651</v>
      </c>
      <c r="N44">
        <v>24.980301270745429</v>
      </c>
      <c r="O44">
        <v>33.879486792373626</v>
      </c>
      <c r="P44">
        <v>23.900656237288135</v>
      </c>
      <c r="Q44">
        <v>4.6088687735490019</v>
      </c>
      <c r="R44">
        <v>17.930351835619799</v>
      </c>
      <c r="S44">
        <v>11.162769138134593</v>
      </c>
      <c r="T44">
        <v>0</v>
      </c>
      <c r="U44">
        <v>49.340098196434468</v>
      </c>
      <c r="V44">
        <v>7.6737408453364804</v>
      </c>
      <c r="W44">
        <v>9.8117213607878249</v>
      </c>
      <c r="X44">
        <v>62.400344783416713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5.9245093727180542</v>
      </c>
      <c r="AG44">
        <v>0</v>
      </c>
      <c r="AH44">
        <v>0</v>
      </c>
      <c r="AI44">
        <v>0</v>
      </c>
      <c r="AJ44">
        <v>0</v>
      </c>
      <c r="AK44">
        <v>23.083773551773056</v>
      </c>
      <c r="AL44">
        <v>1.0018939365748707</v>
      </c>
      <c r="AM44">
        <v>0</v>
      </c>
      <c r="AN44">
        <v>0</v>
      </c>
      <c r="AO44">
        <v>0</v>
      </c>
      <c r="AP44">
        <v>0</v>
      </c>
      <c r="AQ44">
        <v>10.38846844968254</v>
      </c>
      <c r="AR44">
        <v>1.4010214821557967</v>
      </c>
      <c r="AS44">
        <v>7.0555934255129351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607.13767588472422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245.39741291585605</v>
      </c>
      <c r="L45">
        <v>5.779990635600095</v>
      </c>
      <c r="M45">
        <v>61.416672881164651</v>
      </c>
      <c r="N45">
        <v>24.980301270745429</v>
      </c>
      <c r="O45">
        <v>33.879486792373626</v>
      </c>
      <c r="P45">
        <v>23.900656237288135</v>
      </c>
      <c r="Q45">
        <v>4.6088687735490019</v>
      </c>
      <c r="R45">
        <v>17.930351835619799</v>
      </c>
      <c r="S45">
        <v>11.162769138134593</v>
      </c>
      <c r="T45">
        <v>0</v>
      </c>
      <c r="U45">
        <v>49.340098196434468</v>
      </c>
      <c r="V45">
        <v>7.6737408453364804</v>
      </c>
      <c r="W45">
        <v>9.8117213607878249</v>
      </c>
      <c r="X45">
        <v>62.400344783416713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5.9245093727180542</v>
      </c>
      <c r="AG45">
        <v>0</v>
      </c>
      <c r="AH45">
        <v>0</v>
      </c>
      <c r="AI45">
        <v>0</v>
      </c>
      <c r="AJ45">
        <v>0</v>
      </c>
      <c r="AK45">
        <v>23.083773551773056</v>
      </c>
      <c r="AL45">
        <v>1.0018939365748707</v>
      </c>
      <c r="AM45">
        <v>0</v>
      </c>
      <c r="AN45">
        <v>0</v>
      </c>
      <c r="AO45">
        <v>0</v>
      </c>
      <c r="AP45">
        <v>0</v>
      </c>
      <c r="AQ45">
        <v>8.4117153999999985</v>
      </c>
      <c r="AR45">
        <v>1.4010214821557967</v>
      </c>
      <c r="AS45">
        <v>7.0555934255129351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605.16092283504167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245.39741291585605</v>
      </c>
      <c r="L46">
        <v>5.779990635600095</v>
      </c>
      <c r="M46">
        <v>61.416672881164651</v>
      </c>
      <c r="N46">
        <v>24.980301270745429</v>
      </c>
      <c r="O46">
        <v>33.879486792373626</v>
      </c>
      <c r="P46">
        <v>23.900656237288135</v>
      </c>
      <c r="Q46">
        <v>4.6088687735490019</v>
      </c>
      <c r="R46">
        <v>17.930351835619799</v>
      </c>
      <c r="S46">
        <v>11.162769138134593</v>
      </c>
      <c r="T46">
        <v>0</v>
      </c>
      <c r="U46">
        <v>49.340098196434468</v>
      </c>
      <c r="V46">
        <v>7.6737408453364804</v>
      </c>
      <c r="W46">
        <v>9.8117213607878249</v>
      </c>
      <c r="X46">
        <v>62.400344783416713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5.9245093727180542</v>
      </c>
      <c r="AG46">
        <v>0</v>
      </c>
      <c r="AH46">
        <v>0</v>
      </c>
      <c r="AI46">
        <v>0</v>
      </c>
      <c r="AJ46">
        <v>0</v>
      </c>
      <c r="AK46">
        <v>23.083773551773056</v>
      </c>
      <c r="AL46">
        <v>1.0018939365748707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1.4010214821557967</v>
      </c>
      <c r="AS46">
        <v>7.0555934255129351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596.74920743504163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245.39741291585605</v>
      </c>
      <c r="L47">
        <v>5.779990635600095</v>
      </c>
      <c r="M47">
        <v>61.416672881164651</v>
      </c>
      <c r="N47">
        <v>24.980301270745429</v>
      </c>
      <c r="O47">
        <v>33.879486792373626</v>
      </c>
      <c r="P47">
        <v>23.900656237288135</v>
      </c>
      <c r="Q47">
        <v>4.6088687735490019</v>
      </c>
      <c r="R47">
        <v>17.930351835619799</v>
      </c>
      <c r="S47">
        <v>11.162769138134593</v>
      </c>
      <c r="T47">
        <v>0</v>
      </c>
      <c r="U47">
        <v>49.340098196434468</v>
      </c>
      <c r="V47">
        <v>7.6737408453364804</v>
      </c>
      <c r="W47">
        <v>8.7152107254297047</v>
      </c>
      <c r="X47">
        <v>62.400344783416713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5.9245093727180542</v>
      </c>
      <c r="AG47">
        <v>0</v>
      </c>
      <c r="AH47">
        <v>0</v>
      </c>
      <c r="AI47">
        <v>0</v>
      </c>
      <c r="AJ47">
        <v>0</v>
      </c>
      <c r="AK47">
        <v>23.083773551773056</v>
      </c>
      <c r="AL47">
        <v>1.0018939365748707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1.4010214821557967</v>
      </c>
      <c r="AS47">
        <v>7.0555934255129351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595.65269679968344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245.39741291585605</v>
      </c>
      <c r="L48">
        <v>5.779990635600095</v>
      </c>
      <c r="M48">
        <v>61.416672881164651</v>
      </c>
      <c r="N48">
        <v>24.980301270745429</v>
      </c>
      <c r="O48">
        <v>33.879486792373626</v>
      </c>
      <c r="P48">
        <v>23.900656237288135</v>
      </c>
      <c r="Q48">
        <v>4.6088687735490019</v>
      </c>
      <c r="R48">
        <v>17.930351835619799</v>
      </c>
      <c r="S48">
        <v>11.162769138134593</v>
      </c>
      <c r="T48">
        <v>0</v>
      </c>
      <c r="U48">
        <v>49.340098196434468</v>
      </c>
      <c r="V48">
        <v>7.6737408453364804</v>
      </c>
      <c r="W48">
        <v>8.7152107254297047</v>
      </c>
      <c r="X48">
        <v>62.400344783416713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5.9245093727180542</v>
      </c>
      <c r="AG48">
        <v>0</v>
      </c>
      <c r="AH48">
        <v>0</v>
      </c>
      <c r="AI48">
        <v>0</v>
      </c>
      <c r="AJ48">
        <v>0</v>
      </c>
      <c r="AK48">
        <v>23.083773551773056</v>
      </c>
      <c r="AL48">
        <v>1.0018939365748707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1.4010214821557967</v>
      </c>
      <c r="AS48">
        <v>7.0555934255129351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595.65269679968344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245.39741291585605</v>
      </c>
      <c r="L49">
        <v>5.779990635600095</v>
      </c>
      <c r="M49">
        <v>61.416672881164651</v>
      </c>
      <c r="N49">
        <v>24.980301270745429</v>
      </c>
      <c r="O49">
        <v>33.879486792373626</v>
      </c>
      <c r="P49">
        <v>23.900656237288135</v>
      </c>
      <c r="Q49">
        <v>4.6088687735490019</v>
      </c>
      <c r="R49">
        <v>17.930351835619799</v>
      </c>
      <c r="S49">
        <v>11.162769138134593</v>
      </c>
      <c r="T49">
        <v>0</v>
      </c>
      <c r="U49">
        <v>49.340098196434468</v>
      </c>
      <c r="V49">
        <v>7.6737408453364804</v>
      </c>
      <c r="W49">
        <v>9.774267595219122</v>
      </c>
      <c r="X49">
        <v>62.400344783416713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5.9245093727180542</v>
      </c>
      <c r="AG49">
        <v>0</v>
      </c>
      <c r="AH49">
        <v>0</v>
      </c>
      <c r="AI49">
        <v>0</v>
      </c>
      <c r="AJ49">
        <v>0</v>
      </c>
      <c r="AK49">
        <v>23.083773551773056</v>
      </c>
      <c r="AL49">
        <v>1.0018939365748707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1.4010214821557967</v>
      </c>
      <c r="AS49">
        <v>7.0555934255129351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596.71175366947284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245.39741291585605</v>
      </c>
      <c r="L50">
        <v>5.779990635600095</v>
      </c>
      <c r="M50">
        <v>61.416672881164651</v>
      </c>
      <c r="N50">
        <v>24.980301270745429</v>
      </c>
      <c r="O50">
        <v>33.879486792373626</v>
      </c>
      <c r="P50">
        <v>23.900656237288135</v>
      </c>
      <c r="Q50">
        <v>4.6088687735490019</v>
      </c>
      <c r="R50">
        <v>17.930351835619799</v>
      </c>
      <c r="S50">
        <v>11.162769138134593</v>
      </c>
      <c r="T50">
        <v>0</v>
      </c>
      <c r="U50">
        <v>49.340098196434468</v>
      </c>
      <c r="V50">
        <v>7.6737408453364804</v>
      </c>
      <c r="W50">
        <v>9.8106225726767278</v>
      </c>
      <c r="X50">
        <v>62.400344783416713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5.9245093727180542</v>
      </c>
      <c r="AG50">
        <v>0</v>
      </c>
      <c r="AH50">
        <v>0</v>
      </c>
      <c r="AI50">
        <v>0</v>
      </c>
      <c r="AJ50">
        <v>0</v>
      </c>
      <c r="AK50">
        <v>23.083773551773056</v>
      </c>
      <c r="AL50">
        <v>1.0018939365748707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1.4010214821557967</v>
      </c>
      <c r="AS50">
        <v>2.105298144513827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591.79781336593146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245.39741291585605</v>
      </c>
      <c r="L51">
        <v>5.7797985386688477</v>
      </c>
      <c r="M51">
        <v>61.416672881164651</v>
      </c>
      <c r="N51">
        <v>24.980301270745429</v>
      </c>
      <c r="O51">
        <v>33.879486792373626</v>
      </c>
      <c r="P51">
        <v>23.900656237288135</v>
      </c>
      <c r="Q51">
        <v>4.6088687735490019</v>
      </c>
      <c r="R51">
        <v>17.930351835619799</v>
      </c>
      <c r="S51">
        <v>11.162769138134593</v>
      </c>
      <c r="T51">
        <v>0</v>
      </c>
      <c r="U51">
        <v>49.340098196434468</v>
      </c>
      <c r="V51">
        <v>7.6737408453364804</v>
      </c>
      <c r="W51">
        <v>9.8106225726767278</v>
      </c>
      <c r="X51">
        <v>62.400344783416713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5.9245093727180542</v>
      </c>
      <c r="AG51">
        <v>0</v>
      </c>
      <c r="AH51">
        <v>0</v>
      </c>
      <c r="AI51">
        <v>0</v>
      </c>
      <c r="AJ51">
        <v>0</v>
      </c>
      <c r="AK51">
        <v>23.083773551773056</v>
      </c>
      <c r="AL51">
        <v>1.0018939365748707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1.4010214821557967</v>
      </c>
      <c r="AS51">
        <v>2.105298144513827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591.79762126900027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245.39741291585605</v>
      </c>
      <c r="L52">
        <v>5.7797985386688477</v>
      </c>
      <c r="M52">
        <v>61.416672881164651</v>
      </c>
      <c r="N52">
        <v>24.980301270745429</v>
      </c>
      <c r="O52">
        <v>33.879486792373626</v>
      </c>
      <c r="P52">
        <v>23.900656237288135</v>
      </c>
      <c r="Q52">
        <v>4.6088687735490019</v>
      </c>
      <c r="R52">
        <v>17.930351835619799</v>
      </c>
      <c r="S52">
        <v>11.162769138134593</v>
      </c>
      <c r="T52">
        <v>0</v>
      </c>
      <c r="U52">
        <v>49.340098196434468</v>
      </c>
      <c r="V52">
        <v>7.6737408453364804</v>
      </c>
      <c r="W52">
        <v>9.8106225726767278</v>
      </c>
      <c r="X52">
        <v>62.400344783416713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5.9245093727180542</v>
      </c>
      <c r="AG52">
        <v>0</v>
      </c>
      <c r="AH52">
        <v>0</v>
      </c>
      <c r="AI52">
        <v>0</v>
      </c>
      <c r="AJ52">
        <v>0</v>
      </c>
      <c r="AK52">
        <v>23.083773551773056</v>
      </c>
      <c r="AL52">
        <v>1.0018939365748707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1.4010214821557967</v>
      </c>
      <c r="AS52">
        <v>2.105298144513827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591.79762126900027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245.39741291585605</v>
      </c>
      <c r="L53">
        <v>5.7797985386688477</v>
      </c>
      <c r="M53">
        <v>61.416672881164651</v>
      </c>
      <c r="N53">
        <v>24.980301270745429</v>
      </c>
      <c r="O53">
        <v>33.879486792373626</v>
      </c>
      <c r="P53">
        <v>23.900656237288135</v>
      </c>
      <c r="Q53">
        <v>4.6088687735490019</v>
      </c>
      <c r="R53">
        <v>17.930351835619799</v>
      </c>
      <c r="S53">
        <v>11.162769138134593</v>
      </c>
      <c r="T53">
        <v>0</v>
      </c>
      <c r="U53">
        <v>49.340098196434468</v>
      </c>
      <c r="V53">
        <v>7.6737408453364804</v>
      </c>
      <c r="W53">
        <v>9.8106225726767278</v>
      </c>
      <c r="X53">
        <v>62.400344783416713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5.9245093727180542</v>
      </c>
      <c r="AG53">
        <v>0</v>
      </c>
      <c r="AH53">
        <v>0</v>
      </c>
      <c r="AI53">
        <v>0</v>
      </c>
      <c r="AJ53">
        <v>0</v>
      </c>
      <c r="AK53">
        <v>23.083773551773056</v>
      </c>
      <c r="AL53">
        <v>1.0018939365748707</v>
      </c>
      <c r="AM53">
        <v>0</v>
      </c>
      <c r="AN53">
        <v>0</v>
      </c>
      <c r="AO53">
        <v>0</v>
      </c>
      <c r="AP53">
        <v>2.7092001206296601</v>
      </c>
      <c r="AQ53">
        <v>0</v>
      </c>
      <c r="AR53">
        <v>1.4010214821557967</v>
      </c>
      <c r="AS53">
        <v>2.105298144513827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594.50682138962998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245.39699396654208</v>
      </c>
      <c r="L54">
        <v>5.7797944191184119</v>
      </c>
      <c r="M54">
        <v>61.416672881164651</v>
      </c>
      <c r="N54">
        <v>24.980301270745429</v>
      </c>
      <c r="O54">
        <v>33.879486792373626</v>
      </c>
      <c r="P54">
        <v>23.900656237288135</v>
      </c>
      <c r="Q54">
        <v>4.6099664636264928</v>
      </c>
      <c r="R54">
        <v>17.930351835619799</v>
      </c>
      <c r="S54">
        <v>11.16272203480041</v>
      </c>
      <c r="T54">
        <v>0</v>
      </c>
      <c r="U54">
        <v>49.340098196434468</v>
      </c>
      <c r="V54">
        <v>7.6737408453364804</v>
      </c>
      <c r="W54">
        <v>9.8106225726767278</v>
      </c>
      <c r="X54">
        <v>62.400344783416713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5.9245093727180542</v>
      </c>
      <c r="AG54">
        <v>0</v>
      </c>
      <c r="AH54">
        <v>0</v>
      </c>
      <c r="AI54">
        <v>0</v>
      </c>
      <c r="AJ54">
        <v>0</v>
      </c>
      <c r="AK54">
        <v>23.083773551773056</v>
      </c>
      <c r="AL54">
        <v>1.0018939365748707</v>
      </c>
      <c r="AM54">
        <v>0</v>
      </c>
      <c r="AN54">
        <v>0</v>
      </c>
      <c r="AO54">
        <v>0</v>
      </c>
      <c r="AP54">
        <v>2.7092001206296601</v>
      </c>
      <c r="AQ54">
        <v>0</v>
      </c>
      <c r="AR54">
        <v>1.4010214821557967</v>
      </c>
      <c r="AS54">
        <v>2.105298144513827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594.50744890750889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245.39699396654208</v>
      </c>
      <c r="L55">
        <v>5.7799875230832249</v>
      </c>
      <c r="M55">
        <v>61.416672881164651</v>
      </c>
      <c r="N55">
        <v>24.980301270745429</v>
      </c>
      <c r="O55">
        <v>33.879486792373626</v>
      </c>
      <c r="P55">
        <v>23.900656237288135</v>
      </c>
      <c r="Q55">
        <v>4.6099664636264928</v>
      </c>
      <c r="R55">
        <v>17.930351835619799</v>
      </c>
      <c r="S55">
        <v>11.16272203480041</v>
      </c>
      <c r="T55">
        <v>0</v>
      </c>
      <c r="U55">
        <v>49.340098196434468</v>
      </c>
      <c r="V55">
        <v>7.6737408453364804</v>
      </c>
      <c r="W55">
        <v>14.719217281488868</v>
      </c>
      <c r="X55">
        <v>62.400344783416713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5.9245093727180542</v>
      </c>
      <c r="AG55">
        <v>0</v>
      </c>
      <c r="AH55">
        <v>0</v>
      </c>
      <c r="AI55">
        <v>0</v>
      </c>
      <c r="AJ55">
        <v>0</v>
      </c>
      <c r="AK55">
        <v>23.083773551773056</v>
      </c>
      <c r="AL55">
        <v>5.0094681907917371</v>
      </c>
      <c r="AM55">
        <v>0</v>
      </c>
      <c r="AN55">
        <v>0</v>
      </c>
      <c r="AO55">
        <v>0</v>
      </c>
      <c r="AP55">
        <v>2.7092001206296601</v>
      </c>
      <c r="AQ55">
        <v>0</v>
      </c>
      <c r="AR55">
        <v>1.4010214821557967</v>
      </c>
      <c r="AS55">
        <v>2.105298144513827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603.42381097450254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245.39699396654208</v>
      </c>
      <c r="L56">
        <v>5.7800926577999032</v>
      </c>
      <c r="M56">
        <v>61.416672881164651</v>
      </c>
      <c r="N56">
        <v>24.980301270745429</v>
      </c>
      <c r="O56">
        <v>33.879486792373626</v>
      </c>
      <c r="P56">
        <v>23.900656237288135</v>
      </c>
      <c r="Q56">
        <v>4.6099664636264928</v>
      </c>
      <c r="R56">
        <v>17.930351835619799</v>
      </c>
      <c r="S56">
        <v>11.16272203480041</v>
      </c>
      <c r="T56">
        <v>0</v>
      </c>
      <c r="U56">
        <v>49.340098196434468</v>
      </c>
      <c r="V56">
        <v>7.6737408453364804</v>
      </c>
      <c r="W56">
        <v>14.719217281488868</v>
      </c>
      <c r="X56">
        <v>62.400344783416713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5.9245093727180542</v>
      </c>
      <c r="AG56">
        <v>0</v>
      </c>
      <c r="AH56">
        <v>0</v>
      </c>
      <c r="AI56">
        <v>0</v>
      </c>
      <c r="AJ56">
        <v>0</v>
      </c>
      <c r="AK56">
        <v>23.083773551773056</v>
      </c>
      <c r="AL56">
        <v>40.075747018416521</v>
      </c>
      <c r="AM56">
        <v>0</v>
      </c>
      <c r="AN56">
        <v>0</v>
      </c>
      <c r="AO56">
        <v>0</v>
      </c>
      <c r="AP56">
        <v>2.7092001206296601</v>
      </c>
      <c r="AQ56">
        <v>0</v>
      </c>
      <c r="AR56">
        <v>1.4010214821557967</v>
      </c>
      <c r="AS56">
        <v>2.105298144513827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638.49019493684409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245.39824336646046</v>
      </c>
      <c r="L57">
        <v>5.7798799734197193</v>
      </c>
      <c r="M57">
        <v>61.416672881164651</v>
      </c>
      <c r="N57">
        <v>24.980301270745429</v>
      </c>
      <c r="O57">
        <v>33.879486792373626</v>
      </c>
      <c r="P57">
        <v>23.900656237288135</v>
      </c>
      <c r="Q57">
        <v>4.7921186772554005</v>
      </c>
      <c r="R57">
        <v>17.930351835619799</v>
      </c>
      <c r="S57">
        <v>20.417658367427222</v>
      </c>
      <c r="T57">
        <v>0</v>
      </c>
      <c r="U57">
        <v>49.340098196434468</v>
      </c>
      <c r="V57">
        <v>7.9204334012593023</v>
      </c>
      <c r="W57">
        <v>14.719217281488868</v>
      </c>
      <c r="X57">
        <v>62.400344783416713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5.9245093727180542</v>
      </c>
      <c r="AG57">
        <v>0</v>
      </c>
      <c r="AH57">
        <v>0</v>
      </c>
      <c r="AI57">
        <v>0</v>
      </c>
      <c r="AJ57">
        <v>0</v>
      </c>
      <c r="AK57">
        <v>23.083773551773056</v>
      </c>
      <c r="AL57">
        <v>40.075747018416521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14.944230167844198</v>
      </c>
      <c r="AS57">
        <v>2.105298144513827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659.00902131961959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245.39824336646046</v>
      </c>
      <c r="L58">
        <v>5.7798799734197193</v>
      </c>
      <c r="M58">
        <v>61.416672881164651</v>
      </c>
      <c r="N58">
        <v>24.980301270745429</v>
      </c>
      <c r="O58">
        <v>33.879486792373626</v>
      </c>
      <c r="P58">
        <v>23.900656237288135</v>
      </c>
      <c r="Q58">
        <v>4.6125729946666665</v>
      </c>
      <c r="R58">
        <v>17.930351835619799</v>
      </c>
      <c r="S58">
        <v>20.417658367427222</v>
      </c>
      <c r="T58">
        <v>0</v>
      </c>
      <c r="U58">
        <v>49.340098196434468</v>
      </c>
      <c r="V58">
        <v>7.9204334012593023</v>
      </c>
      <c r="W58">
        <v>14.719217281488868</v>
      </c>
      <c r="X58">
        <v>62.400344783416713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5.9245093727180542</v>
      </c>
      <c r="AG58">
        <v>0</v>
      </c>
      <c r="AH58">
        <v>0</v>
      </c>
      <c r="AI58">
        <v>0</v>
      </c>
      <c r="AJ58">
        <v>0</v>
      </c>
      <c r="AK58">
        <v>23.083773551773056</v>
      </c>
      <c r="AL58">
        <v>5.0094681907917371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14.944230167844198</v>
      </c>
      <c r="AS58">
        <v>2.105298144513827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623.76319680940605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245.39824336646046</v>
      </c>
      <c r="L59">
        <v>5.7796955767161613</v>
      </c>
      <c r="M59">
        <v>61.416672881164651</v>
      </c>
      <c r="N59">
        <v>24.980301270745429</v>
      </c>
      <c r="O59">
        <v>33.879486792373626</v>
      </c>
      <c r="P59">
        <v>23.900656237288135</v>
      </c>
      <c r="Q59">
        <v>4.6125729946666665</v>
      </c>
      <c r="R59">
        <v>17.930351835619799</v>
      </c>
      <c r="S59">
        <v>20.417658367427222</v>
      </c>
      <c r="T59">
        <v>0</v>
      </c>
      <c r="U59">
        <v>49.340098196434468</v>
      </c>
      <c r="V59">
        <v>11.38265792244999</v>
      </c>
      <c r="W59">
        <v>14.719217281488868</v>
      </c>
      <c r="X59">
        <v>62.400344783416713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5.9245093727180542</v>
      </c>
      <c r="AG59">
        <v>0</v>
      </c>
      <c r="AH59">
        <v>0</v>
      </c>
      <c r="AI59">
        <v>0</v>
      </c>
      <c r="AJ59">
        <v>0</v>
      </c>
      <c r="AK59">
        <v>23.083773551773056</v>
      </c>
      <c r="AL59">
        <v>1.0018939365748707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1.8680289356884052</v>
      </c>
      <c r="AS59">
        <v>2.105298144513827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610.14146144752056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245.39824336646046</v>
      </c>
      <c r="L60">
        <v>5.7796955767161613</v>
      </c>
      <c r="M60">
        <v>61.416672881164651</v>
      </c>
      <c r="N60">
        <v>24.980301270745429</v>
      </c>
      <c r="O60">
        <v>33.879486792373626</v>
      </c>
      <c r="P60">
        <v>23.900656237288135</v>
      </c>
      <c r="Q60">
        <v>4.6125729946666665</v>
      </c>
      <c r="R60">
        <v>17.930351835619799</v>
      </c>
      <c r="S60">
        <v>20.417658367427222</v>
      </c>
      <c r="T60">
        <v>0</v>
      </c>
      <c r="U60">
        <v>49.340098196434468</v>
      </c>
      <c r="V60">
        <v>11.38265792244999</v>
      </c>
      <c r="W60">
        <v>14.719217281488868</v>
      </c>
      <c r="X60">
        <v>62.400344783416713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5.9245093727180542</v>
      </c>
      <c r="AG60">
        <v>0</v>
      </c>
      <c r="AH60">
        <v>0</v>
      </c>
      <c r="AI60">
        <v>0</v>
      </c>
      <c r="AJ60">
        <v>0</v>
      </c>
      <c r="AK60">
        <v>23.083773551773056</v>
      </c>
      <c r="AL60">
        <v>1.0018939365748707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1.8680289356884052</v>
      </c>
      <c r="AS60">
        <v>2.105298144513827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610.14146144752056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245.39824336646046</v>
      </c>
      <c r="L61">
        <v>5.7796955767161613</v>
      </c>
      <c r="M61">
        <v>61.416672881164651</v>
      </c>
      <c r="N61">
        <v>24.980301270745429</v>
      </c>
      <c r="O61">
        <v>33.879486792373626</v>
      </c>
      <c r="P61">
        <v>23.900656237288135</v>
      </c>
      <c r="Q61">
        <v>4.6125729946666665</v>
      </c>
      <c r="R61">
        <v>17.930351835619799</v>
      </c>
      <c r="S61">
        <v>20.417658367427222</v>
      </c>
      <c r="T61">
        <v>0</v>
      </c>
      <c r="U61">
        <v>49.340098196434468</v>
      </c>
      <c r="V61">
        <v>11.382162120325205</v>
      </c>
      <c r="W61">
        <v>14.719217281488868</v>
      </c>
      <c r="X61">
        <v>62.400344783416713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5.9245093727180542</v>
      </c>
      <c r="AG61">
        <v>0</v>
      </c>
      <c r="AH61">
        <v>0</v>
      </c>
      <c r="AI61">
        <v>0</v>
      </c>
      <c r="AJ61">
        <v>0</v>
      </c>
      <c r="AK61">
        <v>23.083773551773056</v>
      </c>
      <c r="AL61">
        <v>1.0018939365748707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1.8680289356884052</v>
      </c>
      <c r="AS61">
        <v>2.105298144513827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610.1409656453958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245.39824336646046</v>
      </c>
      <c r="L62">
        <v>5.7796955767161613</v>
      </c>
      <c r="M62">
        <v>61.416672881164651</v>
      </c>
      <c r="N62">
        <v>24.980301270745429</v>
      </c>
      <c r="O62">
        <v>33.879486792373626</v>
      </c>
      <c r="P62">
        <v>23.900656237288135</v>
      </c>
      <c r="Q62">
        <v>4.6125729946666665</v>
      </c>
      <c r="R62">
        <v>17.930351835619799</v>
      </c>
      <c r="S62">
        <v>20.417658367427222</v>
      </c>
      <c r="T62">
        <v>0</v>
      </c>
      <c r="U62">
        <v>49.340098196434468</v>
      </c>
      <c r="V62">
        <v>11.382162120325205</v>
      </c>
      <c r="W62">
        <v>14.719217281488868</v>
      </c>
      <c r="X62">
        <v>62.400344783416713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5.9245093727180542</v>
      </c>
      <c r="AG62">
        <v>0</v>
      </c>
      <c r="AH62">
        <v>0</v>
      </c>
      <c r="AI62">
        <v>0</v>
      </c>
      <c r="AJ62">
        <v>0</v>
      </c>
      <c r="AK62">
        <v>23.083773551773056</v>
      </c>
      <c r="AL62">
        <v>1.0018939365748707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1.8680289356884052</v>
      </c>
      <c r="AS62">
        <v>2.105298144513827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610.1409656453958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245.39824336646046</v>
      </c>
      <c r="L63">
        <v>5.7796955767161613</v>
      </c>
      <c r="M63">
        <v>61.416672881164651</v>
      </c>
      <c r="N63">
        <v>24.980301270745429</v>
      </c>
      <c r="O63">
        <v>33.879486792373626</v>
      </c>
      <c r="P63">
        <v>23.900656237288135</v>
      </c>
      <c r="Q63">
        <v>4.6125729946666665</v>
      </c>
      <c r="R63">
        <v>17.930351835619799</v>
      </c>
      <c r="S63">
        <v>20.417658367427222</v>
      </c>
      <c r="T63">
        <v>0</v>
      </c>
      <c r="U63">
        <v>49.340098196434468</v>
      </c>
      <c r="V63">
        <v>11.383877552515447</v>
      </c>
      <c r="W63">
        <v>14.719217281488868</v>
      </c>
      <c r="X63">
        <v>62.400344783416713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5.9245093727180542</v>
      </c>
      <c r="AG63">
        <v>0</v>
      </c>
      <c r="AH63">
        <v>0</v>
      </c>
      <c r="AI63">
        <v>0</v>
      </c>
      <c r="AJ63">
        <v>0</v>
      </c>
      <c r="AK63">
        <v>23.083773551773056</v>
      </c>
      <c r="AL63">
        <v>1.0018939365748707</v>
      </c>
      <c r="AM63">
        <v>0</v>
      </c>
      <c r="AN63">
        <v>0</v>
      </c>
      <c r="AO63">
        <v>0</v>
      </c>
      <c r="AP63">
        <v>0</v>
      </c>
      <c r="AQ63">
        <v>10.38846844968254</v>
      </c>
      <c r="AR63">
        <v>1.8680289356884052</v>
      </c>
      <c r="AS63">
        <v>2.105298144513827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620.53114952726855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245.39824336646046</v>
      </c>
      <c r="L64">
        <v>5.7796955767161613</v>
      </c>
      <c r="M64">
        <v>61.416672881164651</v>
      </c>
      <c r="N64">
        <v>24.980301270745429</v>
      </c>
      <c r="O64">
        <v>33.879486792373626</v>
      </c>
      <c r="P64">
        <v>23.900656237288135</v>
      </c>
      <c r="Q64">
        <v>4.6125729946666665</v>
      </c>
      <c r="R64">
        <v>17.930351835619799</v>
      </c>
      <c r="S64">
        <v>20.417658367427222</v>
      </c>
      <c r="T64">
        <v>0</v>
      </c>
      <c r="U64">
        <v>49.340098196434468</v>
      </c>
      <c r="V64">
        <v>11.383877552515447</v>
      </c>
      <c r="W64">
        <v>14.719217281488868</v>
      </c>
      <c r="X64">
        <v>62.400344783416713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5.9245093727180542</v>
      </c>
      <c r="AG64">
        <v>0</v>
      </c>
      <c r="AH64">
        <v>0</v>
      </c>
      <c r="AI64">
        <v>0</v>
      </c>
      <c r="AJ64">
        <v>0</v>
      </c>
      <c r="AK64">
        <v>23.083773551773056</v>
      </c>
      <c r="AL64">
        <v>1.0018939365748707</v>
      </c>
      <c r="AM64">
        <v>0</v>
      </c>
      <c r="AN64">
        <v>0</v>
      </c>
      <c r="AO64">
        <v>0</v>
      </c>
      <c r="AP64">
        <v>0</v>
      </c>
      <c r="AQ64">
        <v>10.38846844968254</v>
      </c>
      <c r="AR64">
        <v>1.8680289356884052</v>
      </c>
      <c r="AS64">
        <v>2.105298144513827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620.53114952726855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245.39824336646046</v>
      </c>
      <c r="L65">
        <v>5.3099669486383325</v>
      </c>
      <c r="M65">
        <v>61.416672881164651</v>
      </c>
      <c r="N65">
        <v>24.980301270745429</v>
      </c>
      <c r="O65">
        <v>33.879486792373626</v>
      </c>
      <c r="P65">
        <v>23.900656237288135</v>
      </c>
      <c r="Q65">
        <v>4.6125729946666665</v>
      </c>
      <c r="R65">
        <v>17.930351835619799</v>
      </c>
      <c r="S65">
        <v>20.417658367427222</v>
      </c>
      <c r="T65">
        <v>0</v>
      </c>
      <c r="U65">
        <v>49.340098196434468</v>
      </c>
      <c r="V65">
        <v>11.383877552515447</v>
      </c>
      <c r="W65">
        <v>14.719217281488868</v>
      </c>
      <c r="X65">
        <v>62.400344783416713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5.9245093727180542</v>
      </c>
      <c r="AG65">
        <v>0</v>
      </c>
      <c r="AH65">
        <v>0</v>
      </c>
      <c r="AI65">
        <v>0</v>
      </c>
      <c r="AJ65">
        <v>0</v>
      </c>
      <c r="AK65">
        <v>23.083773551773056</v>
      </c>
      <c r="AL65">
        <v>1.0018939365748707</v>
      </c>
      <c r="AM65">
        <v>0</v>
      </c>
      <c r="AN65">
        <v>0</v>
      </c>
      <c r="AO65">
        <v>0</v>
      </c>
      <c r="AP65">
        <v>0</v>
      </c>
      <c r="AQ65">
        <v>14.21579874873016</v>
      </c>
      <c r="AR65">
        <v>1.4010214821557967</v>
      </c>
      <c r="AS65">
        <v>2.105298144513827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623.42174374470574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245.39912536901917</v>
      </c>
      <c r="L66">
        <v>5.7799331225997825</v>
      </c>
      <c r="M66">
        <v>61.416672881164651</v>
      </c>
      <c r="N66">
        <v>24.980301270745429</v>
      </c>
      <c r="O66">
        <v>33.879486792373626</v>
      </c>
      <c r="P66">
        <v>23.900656237288135</v>
      </c>
      <c r="Q66">
        <v>4.6099664636264928</v>
      </c>
      <c r="R66">
        <v>17.930351835619799</v>
      </c>
      <c r="S66">
        <v>16.718082659323368</v>
      </c>
      <c r="T66">
        <v>0</v>
      </c>
      <c r="U66">
        <v>49.340098196434468</v>
      </c>
      <c r="V66">
        <v>11.383877552515447</v>
      </c>
      <c r="W66">
        <v>14.719217281488868</v>
      </c>
      <c r="X66">
        <v>62.400344783416713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5.9245093727180542</v>
      </c>
      <c r="AG66">
        <v>0</v>
      </c>
      <c r="AH66">
        <v>0</v>
      </c>
      <c r="AI66">
        <v>0</v>
      </c>
      <c r="AJ66">
        <v>0</v>
      </c>
      <c r="AK66">
        <v>23.083773551773056</v>
      </c>
      <c r="AL66">
        <v>1.0018939365748707</v>
      </c>
      <c r="AM66">
        <v>0</v>
      </c>
      <c r="AN66">
        <v>0</v>
      </c>
      <c r="AO66">
        <v>0</v>
      </c>
      <c r="AP66">
        <v>0</v>
      </c>
      <c r="AQ66">
        <v>20.776936899365079</v>
      </c>
      <c r="AR66">
        <v>1.4010214821557967</v>
      </c>
      <c r="AS66">
        <v>2.105298144513827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626.75154783271671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245.39699396654208</v>
      </c>
      <c r="L67">
        <v>5.7799797602787795</v>
      </c>
      <c r="M67">
        <v>61.416672881164651</v>
      </c>
      <c r="N67">
        <v>24.980301270745429</v>
      </c>
      <c r="O67">
        <v>33.879486792373626</v>
      </c>
      <c r="P67">
        <v>23.900656237288135</v>
      </c>
      <c r="Q67">
        <v>4.6099664636264928</v>
      </c>
      <c r="R67">
        <v>17.930351835619799</v>
      </c>
      <c r="S67">
        <v>16.718082659323368</v>
      </c>
      <c r="T67">
        <v>0</v>
      </c>
      <c r="U67">
        <v>49.340098196434468</v>
      </c>
      <c r="V67">
        <v>7.9204334012593023</v>
      </c>
      <c r="W67">
        <v>14.719217281488868</v>
      </c>
      <c r="X67">
        <v>62.400344783416713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5.9245093727180542</v>
      </c>
      <c r="AG67">
        <v>0</v>
      </c>
      <c r="AH67">
        <v>0</v>
      </c>
      <c r="AI67">
        <v>0</v>
      </c>
      <c r="AJ67">
        <v>0</v>
      </c>
      <c r="AK67">
        <v>23.083773551773056</v>
      </c>
      <c r="AL67">
        <v>1.0018939365748707</v>
      </c>
      <c r="AM67">
        <v>0</v>
      </c>
      <c r="AN67">
        <v>0</v>
      </c>
      <c r="AO67">
        <v>0</v>
      </c>
      <c r="AP67">
        <v>0</v>
      </c>
      <c r="AQ67">
        <v>20.776936899365079</v>
      </c>
      <c r="AR67">
        <v>1.120817361413043</v>
      </c>
      <c r="AS67">
        <v>2.105298144513827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623.00581479591983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245.39699396654208</v>
      </c>
      <c r="L68">
        <v>5.7799331423961844</v>
      </c>
      <c r="M68">
        <v>61.416672881164651</v>
      </c>
      <c r="N68">
        <v>24.980301270745429</v>
      </c>
      <c r="O68">
        <v>33.879486792373626</v>
      </c>
      <c r="P68">
        <v>23.900656237288135</v>
      </c>
      <c r="Q68">
        <v>4.6099664636264928</v>
      </c>
      <c r="R68">
        <v>17.930351835619799</v>
      </c>
      <c r="S68">
        <v>16.718082659323368</v>
      </c>
      <c r="T68">
        <v>0</v>
      </c>
      <c r="U68">
        <v>49.340098196434468</v>
      </c>
      <c r="V68">
        <v>7.9204334012593023</v>
      </c>
      <c r="W68">
        <v>14.719217281488868</v>
      </c>
      <c r="X68">
        <v>62.400344783416713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5.9245093727180542</v>
      </c>
      <c r="AG68">
        <v>0</v>
      </c>
      <c r="AH68">
        <v>0</v>
      </c>
      <c r="AI68">
        <v>0</v>
      </c>
      <c r="AJ68">
        <v>0</v>
      </c>
      <c r="AK68">
        <v>23.083773551773056</v>
      </c>
      <c r="AL68">
        <v>1.0018939365748707</v>
      </c>
      <c r="AM68">
        <v>0</v>
      </c>
      <c r="AN68">
        <v>0</v>
      </c>
      <c r="AO68">
        <v>0</v>
      </c>
      <c r="AP68">
        <v>0</v>
      </c>
      <c r="AQ68">
        <v>20.776936899365079</v>
      </c>
      <c r="AR68">
        <v>1.120817361413043</v>
      </c>
      <c r="AS68">
        <v>2.105298144513827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623.00576817803721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245.39699396654208</v>
      </c>
      <c r="L69">
        <v>40.479999999999997</v>
      </c>
      <c r="M69">
        <v>61.416672881164651</v>
      </c>
      <c r="N69">
        <v>24.980301270745429</v>
      </c>
      <c r="O69">
        <v>33.879486792373626</v>
      </c>
      <c r="P69">
        <v>23.900656237288135</v>
      </c>
      <c r="Q69">
        <v>4.6099664636264928</v>
      </c>
      <c r="R69">
        <v>17.930351835619799</v>
      </c>
      <c r="S69">
        <v>16.718082659323368</v>
      </c>
      <c r="T69">
        <v>0</v>
      </c>
      <c r="U69">
        <v>49.340098196434468</v>
      </c>
      <c r="V69">
        <v>7.9204334012593023</v>
      </c>
      <c r="W69">
        <v>14.719217281488868</v>
      </c>
      <c r="X69">
        <v>62.400344783416713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5.9245093727180542</v>
      </c>
      <c r="AG69">
        <v>0</v>
      </c>
      <c r="AH69">
        <v>8.8125959683210127</v>
      </c>
      <c r="AI69">
        <v>0</v>
      </c>
      <c r="AJ69">
        <v>0</v>
      </c>
      <c r="AK69">
        <v>23.083773551773056</v>
      </c>
      <c r="AL69">
        <v>1.0018939365748707</v>
      </c>
      <c r="AM69">
        <v>0</v>
      </c>
      <c r="AN69">
        <v>0</v>
      </c>
      <c r="AO69">
        <v>0</v>
      </c>
      <c r="AP69">
        <v>0</v>
      </c>
      <c r="AQ69">
        <v>31.165405349047617</v>
      </c>
      <c r="AR69">
        <v>1.120817361413043</v>
      </c>
      <c r="AS69">
        <v>2.105298144513827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676.90689945364466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245.18821107609457</v>
      </c>
      <c r="L70">
        <v>93.57</v>
      </c>
      <c r="M70">
        <v>61.416672881164651</v>
      </c>
      <c r="N70">
        <v>24.980301270745429</v>
      </c>
      <c r="O70">
        <v>33.879486792373626</v>
      </c>
      <c r="P70">
        <v>23.900656237288135</v>
      </c>
      <c r="Q70">
        <v>4.6088687735490019</v>
      </c>
      <c r="R70">
        <v>17.930351835619799</v>
      </c>
      <c r="S70">
        <v>11.16311171192444</v>
      </c>
      <c r="T70">
        <v>0</v>
      </c>
      <c r="U70">
        <v>49.340098196434468</v>
      </c>
      <c r="V70">
        <v>7.9204334012593023</v>
      </c>
      <c r="W70">
        <v>14.719217281488868</v>
      </c>
      <c r="X70">
        <v>62.400344783416713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5.9245093727180542</v>
      </c>
      <c r="AG70">
        <v>0</v>
      </c>
      <c r="AH70">
        <v>19.027196329799363</v>
      </c>
      <c r="AI70">
        <v>0</v>
      </c>
      <c r="AJ70">
        <v>0</v>
      </c>
      <c r="AK70">
        <v>23.083773551773056</v>
      </c>
      <c r="AL70">
        <v>1.0018939365748707</v>
      </c>
      <c r="AM70">
        <v>0</v>
      </c>
      <c r="AN70">
        <v>0</v>
      </c>
      <c r="AO70">
        <v>0</v>
      </c>
      <c r="AP70">
        <v>0</v>
      </c>
      <c r="AQ70">
        <v>31.165405349047617</v>
      </c>
      <c r="AR70">
        <v>1.120817361413043</v>
      </c>
      <c r="AS70">
        <v>2.105298144513827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734.44664828719897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245.18821107609457</v>
      </c>
      <c r="L71">
        <v>93.57</v>
      </c>
      <c r="M71">
        <v>61.416672881164651</v>
      </c>
      <c r="N71">
        <v>24.980301270745429</v>
      </c>
      <c r="O71">
        <v>33.879486792373626</v>
      </c>
      <c r="P71">
        <v>23.900656237288135</v>
      </c>
      <c r="Q71">
        <v>4.6088687735490019</v>
      </c>
      <c r="R71">
        <v>17.930351835619799</v>
      </c>
      <c r="S71">
        <v>11.16311171192444</v>
      </c>
      <c r="T71">
        <v>0</v>
      </c>
      <c r="U71">
        <v>49.340098196434468</v>
      </c>
      <c r="V71">
        <v>7.9204334012593023</v>
      </c>
      <c r="W71">
        <v>14.719217281488868</v>
      </c>
      <c r="X71">
        <v>62.400344783416713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6.9705266227591585</v>
      </c>
      <c r="AF71">
        <v>5.9245093727180542</v>
      </c>
      <c r="AG71">
        <v>0</v>
      </c>
      <c r="AH71">
        <v>29.682425940696934</v>
      </c>
      <c r="AI71">
        <v>0</v>
      </c>
      <c r="AJ71">
        <v>0</v>
      </c>
      <c r="AK71">
        <v>23.083773551773056</v>
      </c>
      <c r="AL71">
        <v>1.0018939365748707</v>
      </c>
      <c r="AM71">
        <v>0</v>
      </c>
      <c r="AN71">
        <v>0</v>
      </c>
      <c r="AO71">
        <v>0</v>
      </c>
      <c r="AP71">
        <v>0</v>
      </c>
      <c r="AQ71">
        <v>31.165405349047617</v>
      </c>
      <c r="AR71">
        <v>1.120817361413043</v>
      </c>
      <c r="AS71">
        <v>2.105298144513827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752.07240452085568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245.18821107609457</v>
      </c>
      <c r="L72">
        <v>111.79</v>
      </c>
      <c r="M72">
        <v>61.416672881164651</v>
      </c>
      <c r="N72">
        <v>24.980301270745429</v>
      </c>
      <c r="O72">
        <v>33.879486792373626</v>
      </c>
      <c r="P72">
        <v>23.900656237288135</v>
      </c>
      <c r="Q72">
        <v>4.6088687735490019</v>
      </c>
      <c r="R72">
        <v>17.930351835619799</v>
      </c>
      <c r="S72">
        <v>11.16311171192444</v>
      </c>
      <c r="T72">
        <v>0</v>
      </c>
      <c r="U72">
        <v>49.340098196434468</v>
      </c>
      <c r="V72">
        <v>7.9204334012593023</v>
      </c>
      <c r="W72">
        <v>14.719217281488868</v>
      </c>
      <c r="X72">
        <v>62.400344783416713</v>
      </c>
      <c r="Y72">
        <v>0</v>
      </c>
      <c r="Z72">
        <v>0</v>
      </c>
      <c r="AA72">
        <v>0</v>
      </c>
      <c r="AB72">
        <v>1.6913962639159785</v>
      </c>
      <c r="AC72">
        <v>0</v>
      </c>
      <c r="AD72">
        <v>0</v>
      </c>
      <c r="AE72">
        <v>6.9705266227591585</v>
      </c>
      <c r="AF72">
        <v>11.849019438640976</v>
      </c>
      <c r="AG72">
        <v>0</v>
      </c>
      <c r="AH72">
        <v>39.576568067328395</v>
      </c>
      <c r="AI72">
        <v>0</v>
      </c>
      <c r="AJ72">
        <v>0</v>
      </c>
      <c r="AK72">
        <v>23.083773551773056</v>
      </c>
      <c r="AL72">
        <v>1.0018939365748707</v>
      </c>
      <c r="AM72">
        <v>0</v>
      </c>
      <c r="AN72">
        <v>0</v>
      </c>
      <c r="AO72">
        <v>0</v>
      </c>
      <c r="AP72">
        <v>0</v>
      </c>
      <c r="AQ72">
        <v>31.165405349047617</v>
      </c>
      <c r="AR72">
        <v>1.4010214821557967</v>
      </c>
      <c r="AS72">
        <v>2.105298144513827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788.08265709806892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245.18821107609457</v>
      </c>
      <c r="L73">
        <v>113.52</v>
      </c>
      <c r="M73">
        <v>61.416672881164651</v>
      </c>
      <c r="N73">
        <v>24.980301270745429</v>
      </c>
      <c r="O73">
        <v>33.879486792373626</v>
      </c>
      <c r="P73">
        <v>23.900656237288135</v>
      </c>
      <c r="Q73">
        <v>4.6088687735490019</v>
      </c>
      <c r="R73">
        <v>17.930351835619799</v>
      </c>
      <c r="S73">
        <v>11.16311171192444</v>
      </c>
      <c r="T73">
        <v>0</v>
      </c>
      <c r="U73">
        <v>49.340098196434468</v>
      </c>
      <c r="V73">
        <v>7.9204334012593023</v>
      </c>
      <c r="W73">
        <v>14.719217281488868</v>
      </c>
      <c r="X73">
        <v>62.400344783416713</v>
      </c>
      <c r="Y73">
        <v>0</v>
      </c>
      <c r="Z73">
        <v>0.46527360999999984</v>
      </c>
      <c r="AA73">
        <v>2.9743416860759506</v>
      </c>
      <c r="AB73">
        <v>5.5703317602400588</v>
      </c>
      <c r="AC73">
        <v>4.0938300380084813</v>
      </c>
      <c r="AD73">
        <v>3.8645958086298267</v>
      </c>
      <c r="AE73">
        <v>13.941053684723306</v>
      </c>
      <c r="AF73">
        <v>17.773528811359032</v>
      </c>
      <c r="AG73">
        <v>0</v>
      </c>
      <c r="AH73">
        <v>47.267561311678982</v>
      </c>
      <c r="AI73">
        <v>1.6154076739198739</v>
      </c>
      <c r="AJ73">
        <v>0</v>
      </c>
      <c r="AK73">
        <v>23.083773551773056</v>
      </c>
      <c r="AL73">
        <v>1.0018939365748707</v>
      </c>
      <c r="AM73">
        <v>1.9169157950487621</v>
      </c>
      <c r="AN73">
        <v>0</v>
      </c>
      <c r="AO73">
        <v>0</v>
      </c>
      <c r="AP73">
        <v>0</v>
      </c>
      <c r="AQ73">
        <v>31.165405349047617</v>
      </c>
      <c r="AR73">
        <v>1.120817361413043</v>
      </c>
      <c r="AS73">
        <v>2.105298144513827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828.92778276436604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245.18821107609457</v>
      </c>
      <c r="L74">
        <v>132.12920691320545</v>
      </c>
      <c r="M74">
        <v>61.416672881164651</v>
      </c>
      <c r="N74">
        <v>24.980301270745429</v>
      </c>
      <c r="O74">
        <v>33.879486792373626</v>
      </c>
      <c r="P74">
        <v>23.900656237288135</v>
      </c>
      <c r="Q74">
        <v>4.6088687735490019</v>
      </c>
      <c r="R74">
        <v>17.930351835619799</v>
      </c>
      <c r="S74">
        <v>11.16311171192444</v>
      </c>
      <c r="T74">
        <v>0</v>
      </c>
      <c r="U74">
        <v>49.340098196434468</v>
      </c>
      <c r="V74">
        <v>7.9204334012593023</v>
      </c>
      <c r="W74">
        <v>14.719217281488868</v>
      </c>
      <c r="X74">
        <v>62.400344783416713</v>
      </c>
      <c r="Y74">
        <v>0</v>
      </c>
      <c r="Z74">
        <v>5.5162839377272714</v>
      </c>
      <c r="AA74">
        <v>5.8818441443037992</v>
      </c>
      <c r="AB74">
        <v>16.710994841560385</v>
      </c>
      <c r="AC74">
        <v>12.293878692476833</v>
      </c>
      <c r="AD74">
        <v>7.729192056472372</v>
      </c>
      <c r="AE74">
        <v>20.911580307482463</v>
      </c>
      <c r="AF74">
        <v>23.698038877281952</v>
      </c>
      <c r="AG74">
        <v>0</v>
      </c>
      <c r="AH74">
        <v>47.267561311678982</v>
      </c>
      <c r="AI74">
        <v>6.9160986223095042</v>
      </c>
      <c r="AJ74">
        <v>0</v>
      </c>
      <c r="AK74">
        <v>23.083773551773056</v>
      </c>
      <c r="AL74">
        <v>1.0018939365748707</v>
      </c>
      <c r="AM74">
        <v>4.4562650568642157</v>
      </c>
      <c r="AN74">
        <v>0</v>
      </c>
      <c r="AO74">
        <v>0</v>
      </c>
      <c r="AP74">
        <v>0</v>
      </c>
      <c r="AQ74">
        <v>31.165405349047617</v>
      </c>
      <c r="AR74">
        <v>1.120817361413043</v>
      </c>
      <c r="AS74">
        <v>2.105298144513827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899.43588734604498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245.18821107609457</v>
      </c>
      <c r="L75">
        <v>133.45950625060507</v>
      </c>
      <c r="M75">
        <v>61.416672881164651</v>
      </c>
      <c r="N75">
        <v>24.980301270745429</v>
      </c>
      <c r="O75">
        <v>33.879486792373626</v>
      </c>
      <c r="P75">
        <v>23.900656237288135</v>
      </c>
      <c r="Q75">
        <v>4.6088687735490019</v>
      </c>
      <c r="R75">
        <v>17.930351835619799</v>
      </c>
      <c r="S75">
        <v>11.16311171192444</v>
      </c>
      <c r="T75">
        <v>0</v>
      </c>
      <c r="U75">
        <v>49.340098196434468</v>
      </c>
      <c r="V75">
        <v>7.9476894589041098</v>
      </c>
      <c r="W75">
        <v>14.719217281488868</v>
      </c>
      <c r="X75">
        <v>62.400344783416713</v>
      </c>
      <c r="Y75">
        <v>0</v>
      </c>
      <c r="Z75">
        <v>5.5162839377272714</v>
      </c>
      <c r="AA75">
        <v>9.3574796000000013</v>
      </c>
      <c r="AB75">
        <v>16.710994841560385</v>
      </c>
      <c r="AC75">
        <v>12.293878692476833</v>
      </c>
      <c r="AD75">
        <v>11.593787865102197</v>
      </c>
      <c r="AE75">
        <v>20.911580307482463</v>
      </c>
      <c r="AF75">
        <v>23.698038877281952</v>
      </c>
      <c r="AG75">
        <v>0</v>
      </c>
      <c r="AH75">
        <v>59.364852320591325</v>
      </c>
      <c r="AI75">
        <v>6.9160986223095042</v>
      </c>
      <c r="AJ75">
        <v>0</v>
      </c>
      <c r="AK75">
        <v>23.083773551773056</v>
      </c>
      <c r="AL75">
        <v>5.0094681907917371</v>
      </c>
      <c r="AM75">
        <v>4.4562650568642157</v>
      </c>
      <c r="AN75">
        <v>0</v>
      </c>
      <c r="AO75">
        <v>0</v>
      </c>
      <c r="AP75">
        <v>2.7092001206296601</v>
      </c>
      <c r="AQ75">
        <v>31.165405349047617</v>
      </c>
      <c r="AR75">
        <v>1.120817361413043</v>
      </c>
      <c r="AS75">
        <v>2.105298144513827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926.94773938917444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245.18821107609457</v>
      </c>
      <c r="L76">
        <v>133.45950625060507</v>
      </c>
      <c r="M76">
        <v>61.416672881164651</v>
      </c>
      <c r="N76">
        <v>24.980301270745429</v>
      </c>
      <c r="O76">
        <v>33.879486792373626</v>
      </c>
      <c r="P76">
        <v>23.900656237288135</v>
      </c>
      <c r="Q76">
        <v>4.6088687735490019</v>
      </c>
      <c r="R76">
        <v>17.930351835619799</v>
      </c>
      <c r="S76">
        <v>11.16311171192444</v>
      </c>
      <c r="T76">
        <v>0</v>
      </c>
      <c r="U76">
        <v>49.340098196434468</v>
      </c>
      <c r="V76">
        <v>7.9476894589041098</v>
      </c>
      <c r="W76">
        <v>14.719217281488868</v>
      </c>
      <c r="X76">
        <v>62.400344783416713</v>
      </c>
      <c r="Y76">
        <v>0</v>
      </c>
      <c r="Z76">
        <v>5.5162839377272714</v>
      </c>
      <c r="AA76">
        <v>11.028458100000002</v>
      </c>
      <c r="AB76">
        <v>16.710994841560385</v>
      </c>
      <c r="AC76">
        <v>12.293878692476833</v>
      </c>
      <c r="AD76">
        <v>15.458383673732023</v>
      </c>
      <c r="AE76">
        <v>20.911580307482463</v>
      </c>
      <c r="AF76">
        <v>23.698038877281952</v>
      </c>
      <c r="AG76">
        <v>0</v>
      </c>
      <c r="AH76">
        <v>59.364852320591325</v>
      </c>
      <c r="AI76">
        <v>6.9160986223095042</v>
      </c>
      <c r="AJ76">
        <v>0</v>
      </c>
      <c r="AK76">
        <v>23.083773551773056</v>
      </c>
      <c r="AL76">
        <v>40.075747018416521</v>
      </c>
      <c r="AM76">
        <v>4.4562650568642157</v>
      </c>
      <c r="AN76">
        <v>0</v>
      </c>
      <c r="AO76">
        <v>0</v>
      </c>
      <c r="AP76">
        <v>2.7092001206296601</v>
      </c>
      <c r="AQ76">
        <v>31.165405349047617</v>
      </c>
      <c r="AR76">
        <v>1.4010214821557967</v>
      </c>
      <c r="AS76">
        <v>2.105298144513827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967.82979664617176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245.18821107609457</v>
      </c>
      <c r="L77">
        <v>133.45950625060507</v>
      </c>
      <c r="M77">
        <v>61.416672881164651</v>
      </c>
      <c r="N77">
        <v>24.980301270745429</v>
      </c>
      <c r="O77">
        <v>33.879486792373626</v>
      </c>
      <c r="P77">
        <v>23.900656237288135</v>
      </c>
      <c r="Q77">
        <v>4.6088687735490019</v>
      </c>
      <c r="R77">
        <v>17.930351835619799</v>
      </c>
      <c r="S77">
        <v>11.16311171192444</v>
      </c>
      <c r="T77">
        <v>0</v>
      </c>
      <c r="U77">
        <v>49.340098196434468</v>
      </c>
      <c r="V77">
        <v>7.9476894589041098</v>
      </c>
      <c r="W77">
        <v>14.719217281488868</v>
      </c>
      <c r="X77">
        <v>62.400344783416713</v>
      </c>
      <c r="Y77">
        <v>0</v>
      </c>
      <c r="Z77">
        <v>5.5162839377272714</v>
      </c>
      <c r="AA77">
        <v>11.028458100000002</v>
      </c>
      <c r="AB77">
        <v>16.710994841560385</v>
      </c>
      <c r="AC77">
        <v>12.293878692476833</v>
      </c>
      <c r="AD77">
        <v>15.458383673732023</v>
      </c>
      <c r="AE77">
        <v>20.911580307482463</v>
      </c>
      <c r="AF77">
        <v>23.698038877281952</v>
      </c>
      <c r="AG77">
        <v>0</v>
      </c>
      <c r="AH77">
        <v>59.364852320591325</v>
      </c>
      <c r="AI77">
        <v>6.9160986223095042</v>
      </c>
      <c r="AJ77">
        <v>0</v>
      </c>
      <c r="AK77">
        <v>23.083773551773056</v>
      </c>
      <c r="AL77">
        <v>40.075747018416521</v>
      </c>
      <c r="AM77">
        <v>4.4562650568642157</v>
      </c>
      <c r="AN77">
        <v>0</v>
      </c>
      <c r="AO77">
        <v>0</v>
      </c>
      <c r="AP77">
        <v>2.7092001206296601</v>
      </c>
      <c r="AQ77">
        <v>31.165405349047617</v>
      </c>
      <c r="AR77">
        <v>14.944230167844198</v>
      </c>
      <c r="AS77">
        <v>2.105298144513827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981.37300533186021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245.18821107609457</v>
      </c>
      <c r="L78">
        <v>133.45950625060507</v>
      </c>
      <c r="M78">
        <v>61.416672881164651</v>
      </c>
      <c r="N78">
        <v>24.980301270745429</v>
      </c>
      <c r="O78">
        <v>33.879486792373626</v>
      </c>
      <c r="P78">
        <v>23.900656237288135</v>
      </c>
      <c r="Q78">
        <v>4.6088687735490019</v>
      </c>
      <c r="R78">
        <v>17.930351835619799</v>
      </c>
      <c r="S78">
        <v>11.16311171192444</v>
      </c>
      <c r="T78">
        <v>0</v>
      </c>
      <c r="U78">
        <v>49.340098196434468</v>
      </c>
      <c r="V78">
        <v>7.9476894589041098</v>
      </c>
      <c r="W78">
        <v>14.719217281488868</v>
      </c>
      <c r="X78">
        <v>62.400344783416713</v>
      </c>
      <c r="Y78">
        <v>0</v>
      </c>
      <c r="Z78">
        <v>5.5162839377272714</v>
      </c>
      <c r="AA78">
        <v>11.028458100000002</v>
      </c>
      <c r="AB78">
        <v>16.710994841560385</v>
      </c>
      <c r="AC78">
        <v>12.293878692476833</v>
      </c>
      <c r="AD78">
        <v>15.458383673732023</v>
      </c>
      <c r="AE78">
        <v>20.911580307482463</v>
      </c>
      <c r="AF78">
        <v>23.698038877281952</v>
      </c>
      <c r="AG78">
        <v>0</v>
      </c>
      <c r="AH78">
        <v>56.080157279999995</v>
      </c>
      <c r="AI78">
        <v>6.9160986223095042</v>
      </c>
      <c r="AJ78">
        <v>0</v>
      </c>
      <c r="AK78">
        <v>23.083773551773056</v>
      </c>
      <c r="AL78">
        <v>40.075747018416521</v>
      </c>
      <c r="AM78">
        <v>4.4562650568642157</v>
      </c>
      <c r="AN78">
        <v>0</v>
      </c>
      <c r="AO78">
        <v>0</v>
      </c>
      <c r="AP78">
        <v>2.7092001206296601</v>
      </c>
      <c r="AQ78">
        <v>31.165405349047617</v>
      </c>
      <c r="AR78">
        <v>14.944230167844198</v>
      </c>
      <c r="AS78">
        <v>2.105298144513827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978.08831029126884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245.39741291585605</v>
      </c>
      <c r="L79">
        <v>54.43</v>
      </c>
      <c r="M79">
        <v>43.401039936102237</v>
      </c>
      <c r="N79">
        <v>24.980301270745429</v>
      </c>
      <c r="O79">
        <v>33.879486792373626</v>
      </c>
      <c r="P79">
        <v>23.900656237288135</v>
      </c>
      <c r="Q79">
        <v>4.6088687735490019</v>
      </c>
      <c r="R79">
        <v>17.930351835619799</v>
      </c>
      <c r="S79">
        <v>11.16311171192444</v>
      </c>
      <c r="T79">
        <v>0</v>
      </c>
      <c r="U79">
        <v>49.340098196434468</v>
      </c>
      <c r="V79">
        <v>7.9476894589041098</v>
      </c>
      <c r="W79">
        <v>14.719217281488868</v>
      </c>
      <c r="X79">
        <v>62.400344783416713</v>
      </c>
      <c r="Y79">
        <v>0</v>
      </c>
      <c r="Z79">
        <v>5.5162839377272714</v>
      </c>
      <c r="AA79">
        <v>11.028458100000002</v>
      </c>
      <c r="AB79">
        <v>16.710994841560385</v>
      </c>
      <c r="AC79">
        <v>12.293878692476833</v>
      </c>
      <c r="AD79">
        <v>15.458383673732023</v>
      </c>
      <c r="AE79">
        <v>20.911580307482463</v>
      </c>
      <c r="AF79">
        <v>23.698038877281952</v>
      </c>
      <c r="AG79">
        <v>0</v>
      </c>
      <c r="AH79">
        <v>48.06870623999999</v>
      </c>
      <c r="AI79">
        <v>6.9160986223095042</v>
      </c>
      <c r="AJ79">
        <v>0</v>
      </c>
      <c r="AK79">
        <v>23.083773551773056</v>
      </c>
      <c r="AL79">
        <v>40.075747018416521</v>
      </c>
      <c r="AM79">
        <v>4.4562650568642157</v>
      </c>
      <c r="AN79">
        <v>0</v>
      </c>
      <c r="AO79">
        <v>0</v>
      </c>
      <c r="AP79">
        <v>0</v>
      </c>
      <c r="AQ79">
        <v>31.165405349047617</v>
      </c>
      <c r="AR79">
        <v>1.6345249893115934</v>
      </c>
      <c r="AS79">
        <v>2.105298144513827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857.22201659620032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245.18821107609457</v>
      </c>
      <c r="L80">
        <v>47.149680767683336</v>
      </c>
      <c r="M80">
        <v>43.401039936102237</v>
      </c>
      <c r="N80">
        <v>24.980301270745429</v>
      </c>
      <c r="O80">
        <v>33.879486792373626</v>
      </c>
      <c r="P80">
        <v>23.900656237288135</v>
      </c>
      <c r="Q80">
        <v>4.6088687735490019</v>
      </c>
      <c r="R80">
        <v>17.930351835619799</v>
      </c>
      <c r="S80">
        <v>11.16311171192444</v>
      </c>
      <c r="T80">
        <v>0</v>
      </c>
      <c r="U80">
        <v>49.340098196434468</v>
      </c>
      <c r="V80">
        <v>7.9476894589041098</v>
      </c>
      <c r="W80">
        <v>14.719217281488868</v>
      </c>
      <c r="X80">
        <v>62.400344783416713</v>
      </c>
      <c r="Y80">
        <v>0</v>
      </c>
      <c r="Z80">
        <v>2.7581417492727263</v>
      </c>
      <c r="AA80">
        <v>5.9433364974683558</v>
      </c>
      <c r="AB80">
        <v>5.5252278540135027</v>
      </c>
      <c r="AC80">
        <v>4.0938300380084813</v>
      </c>
      <c r="AD80">
        <v>7.729192056472372</v>
      </c>
      <c r="AE80">
        <v>20.911580307482463</v>
      </c>
      <c r="AF80">
        <v>11.849019438640976</v>
      </c>
      <c r="AG80">
        <v>0</v>
      </c>
      <c r="AH80">
        <v>31.64523147624076</v>
      </c>
      <c r="AI80">
        <v>1.6154076739198739</v>
      </c>
      <c r="AJ80">
        <v>0</v>
      </c>
      <c r="AK80">
        <v>23.083773551773056</v>
      </c>
      <c r="AL80">
        <v>5.0094681907917371</v>
      </c>
      <c r="AM80">
        <v>1.6350164909227305</v>
      </c>
      <c r="AN80">
        <v>0</v>
      </c>
      <c r="AO80">
        <v>0</v>
      </c>
      <c r="AP80">
        <v>0</v>
      </c>
      <c r="AQ80">
        <v>31.165405349047617</v>
      </c>
      <c r="AR80">
        <v>1.120817361413043</v>
      </c>
      <c r="AS80">
        <v>2.105298144513827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742.79980430160629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245.18821107609457</v>
      </c>
      <c r="L81">
        <v>105.45</v>
      </c>
      <c r="M81">
        <v>43.401039936102237</v>
      </c>
      <c r="N81">
        <v>24.980301270745429</v>
      </c>
      <c r="O81">
        <v>33.879486792373626</v>
      </c>
      <c r="P81">
        <v>23.900656237288135</v>
      </c>
      <c r="Q81">
        <v>4.6088687735490019</v>
      </c>
      <c r="R81">
        <v>17.930351835619799</v>
      </c>
      <c r="S81">
        <v>11.16311171192444</v>
      </c>
      <c r="T81">
        <v>0</v>
      </c>
      <c r="U81">
        <v>49.340098196434468</v>
      </c>
      <c r="V81">
        <v>7.9476894589041098</v>
      </c>
      <c r="W81">
        <v>14.719217281488868</v>
      </c>
      <c r="X81">
        <v>62.400344783416713</v>
      </c>
      <c r="Y81">
        <v>0</v>
      </c>
      <c r="Z81">
        <v>2.7581417492727263</v>
      </c>
      <c r="AA81">
        <v>2.6735656000000008</v>
      </c>
      <c r="AB81">
        <v>0</v>
      </c>
      <c r="AC81">
        <v>0</v>
      </c>
      <c r="AD81">
        <v>3.8645958086298267</v>
      </c>
      <c r="AE81">
        <v>13.941053684723306</v>
      </c>
      <c r="AF81">
        <v>5.9245093727180542</v>
      </c>
      <c r="AG81">
        <v>0</v>
      </c>
      <c r="AH81">
        <v>17.625192375839493</v>
      </c>
      <c r="AI81">
        <v>0</v>
      </c>
      <c r="AJ81">
        <v>0</v>
      </c>
      <c r="AK81">
        <v>23.083773551773056</v>
      </c>
      <c r="AL81">
        <v>1.0018939365748707</v>
      </c>
      <c r="AM81">
        <v>0</v>
      </c>
      <c r="AN81">
        <v>0</v>
      </c>
      <c r="AO81">
        <v>0</v>
      </c>
      <c r="AP81">
        <v>0</v>
      </c>
      <c r="AQ81">
        <v>31.165405349047617</v>
      </c>
      <c r="AR81">
        <v>1.120817361413043</v>
      </c>
      <c r="AS81">
        <v>2.105298144513827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750.17362428844729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245.18821107609457</v>
      </c>
      <c r="L82">
        <v>124.10924847637381</v>
      </c>
      <c r="M82">
        <v>43.401039936102237</v>
      </c>
      <c r="N82">
        <v>24.980301270745429</v>
      </c>
      <c r="O82">
        <v>33.879486792373626</v>
      </c>
      <c r="P82">
        <v>23.900656237288135</v>
      </c>
      <c r="Q82">
        <v>4.6088687735490019</v>
      </c>
      <c r="R82">
        <v>17.930351835619799</v>
      </c>
      <c r="S82">
        <v>11.16311171192444</v>
      </c>
      <c r="T82">
        <v>0</v>
      </c>
      <c r="U82">
        <v>49.340098196434468</v>
      </c>
      <c r="V82">
        <v>7.9476894589041098</v>
      </c>
      <c r="W82">
        <v>14.719217281488868</v>
      </c>
      <c r="X82">
        <v>62.400344783416713</v>
      </c>
      <c r="Y82">
        <v>0</v>
      </c>
      <c r="Z82">
        <v>2.7581417492727263</v>
      </c>
      <c r="AA82">
        <v>0</v>
      </c>
      <c r="AB82">
        <v>0</v>
      </c>
      <c r="AC82">
        <v>0</v>
      </c>
      <c r="AD82">
        <v>0</v>
      </c>
      <c r="AE82">
        <v>13.941053684723306</v>
      </c>
      <c r="AF82">
        <v>5.9245093727180542</v>
      </c>
      <c r="AG82">
        <v>0</v>
      </c>
      <c r="AH82">
        <v>12.818321488321011</v>
      </c>
      <c r="AI82">
        <v>0</v>
      </c>
      <c r="AJ82">
        <v>0</v>
      </c>
      <c r="AK82">
        <v>23.083773551773056</v>
      </c>
      <c r="AL82">
        <v>1.0018939365748707</v>
      </c>
      <c r="AM82">
        <v>0</v>
      </c>
      <c r="AN82">
        <v>0</v>
      </c>
      <c r="AO82">
        <v>0</v>
      </c>
      <c r="AP82">
        <v>0</v>
      </c>
      <c r="AQ82">
        <v>31.165405349047617</v>
      </c>
      <c r="AR82">
        <v>1.120817361413043</v>
      </c>
      <c r="AS82">
        <v>2.105298144513827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757.48784046867297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264.55462470030693</v>
      </c>
      <c r="L83">
        <v>124.10924847637381</v>
      </c>
      <c r="M83">
        <v>43.401039936102237</v>
      </c>
      <c r="N83">
        <v>24.980301270745429</v>
      </c>
      <c r="O83">
        <v>33.879486792373626</v>
      </c>
      <c r="P83">
        <v>23.900656237288135</v>
      </c>
      <c r="Q83">
        <v>4.6088687735490019</v>
      </c>
      <c r="R83">
        <v>17.930351835619799</v>
      </c>
      <c r="S83">
        <v>11.16311171192444</v>
      </c>
      <c r="T83">
        <v>0</v>
      </c>
      <c r="U83">
        <v>49.340098196434468</v>
      </c>
      <c r="V83">
        <v>7.9222952964020559</v>
      </c>
      <c r="W83">
        <v>14.719217281488868</v>
      </c>
      <c r="X83">
        <v>62.400344783416713</v>
      </c>
      <c r="Y83">
        <v>0</v>
      </c>
      <c r="Z83">
        <v>2.7581417492727263</v>
      </c>
      <c r="AA83">
        <v>0</v>
      </c>
      <c r="AB83">
        <v>0</v>
      </c>
      <c r="AC83">
        <v>0</v>
      </c>
      <c r="AD83">
        <v>0</v>
      </c>
      <c r="AE83">
        <v>6.9705266227591585</v>
      </c>
      <c r="AF83">
        <v>5.9245093727180542</v>
      </c>
      <c r="AG83">
        <v>0</v>
      </c>
      <c r="AH83">
        <v>8.011451039999999</v>
      </c>
      <c r="AI83">
        <v>0</v>
      </c>
      <c r="AJ83">
        <v>0</v>
      </c>
      <c r="AK83">
        <v>23.083773551773056</v>
      </c>
      <c r="AL83">
        <v>1.0018939365748707</v>
      </c>
      <c r="AM83">
        <v>0</v>
      </c>
      <c r="AN83">
        <v>0</v>
      </c>
      <c r="AO83">
        <v>0</v>
      </c>
      <c r="AP83">
        <v>0</v>
      </c>
      <c r="AQ83">
        <v>31.165405349047617</v>
      </c>
      <c r="AR83">
        <v>1.120817361413043</v>
      </c>
      <c r="AS83">
        <v>2.105298144513827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765.05146242009801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271.90362392987498</v>
      </c>
      <c r="L84">
        <v>124.10924847637381</v>
      </c>
      <c r="M84">
        <v>43.401039936102237</v>
      </c>
      <c r="N84">
        <v>24.980301270745429</v>
      </c>
      <c r="O84">
        <v>33.879486792373626</v>
      </c>
      <c r="P84">
        <v>23.900656237288135</v>
      </c>
      <c r="Q84">
        <v>4.6088687735490019</v>
      </c>
      <c r="R84">
        <v>17.930351835619799</v>
      </c>
      <c r="S84">
        <v>11.16311171192444</v>
      </c>
      <c r="T84">
        <v>0</v>
      </c>
      <c r="U84">
        <v>49.340098196434468</v>
      </c>
      <c r="V84">
        <v>7.9222952964020559</v>
      </c>
      <c r="W84">
        <v>14.719217281488868</v>
      </c>
      <c r="X84">
        <v>62.400344783416713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6.9705266227591585</v>
      </c>
      <c r="AF84">
        <v>5.9245093727180542</v>
      </c>
      <c r="AG84">
        <v>0</v>
      </c>
      <c r="AH84">
        <v>0</v>
      </c>
      <c r="AI84">
        <v>0</v>
      </c>
      <c r="AJ84">
        <v>0</v>
      </c>
      <c r="AK84">
        <v>23.083773551773056</v>
      </c>
      <c r="AL84">
        <v>1.0018939365748707</v>
      </c>
      <c r="AM84">
        <v>0</v>
      </c>
      <c r="AN84">
        <v>0</v>
      </c>
      <c r="AO84">
        <v>0</v>
      </c>
      <c r="AP84">
        <v>0</v>
      </c>
      <c r="AQ84">
        <v>31.165405349047617</v>
      </c>
      <c r="AR84">
        <v>1.120817361413043</v>
      </c>
      <c r="AS84">
        <v>2.105298144513827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761.63086886039343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284.04290979198385</v>
      </c>
      <c r="L85">
        <v>126.50876672641509</v>
      </c>
      <c r="M85">
        <v>43.401039936102237</v>
      </c>
      <c r="N85">
        <v>24.980301270745429</v>
      </c>
      <c r="O85">
        <v>33.879486792373626</v>
      </c>
      <c r="P85">
        <v>23.900656237288135</v>
      </c>
      <c r="Q85">
        <v>4.6099664636264928</v>
      </c>
      <c r="R85">
        <v>17.930351835619799</v>
      </c>
      <c r="S85">
        <v>16.718082659323368</v>
      </c>
      <c r="T85">
        <v>0</v>
      </c>
      <c r="U85">
        <v>49.340098196434468</v>
      </c>
      <c r="V85">
        <v>7.9222952964020559</v>
      </c>
      <c r="W85">
        <v>14.719217281488868</v>
      </c>
      <c r="X85">
        <v>62.400344783416713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6.9705266227591585</v>
      </c>
      <c r="AF85">
        <v>5.9245093727180542</v>
      </c>
      <c r="AG85">
        <v>0</v>
      </c>
      <c r="AH85">
        <v>0</v>
      </c>
      <c r="AI85">
        <v>0</v>
      </c>
      <c r="AJ85">
        <v>0</v>
      </c>
      <c r="AK85">
        <v>23.083773551773056</v>
      </c>
      <c r="AL85">
        <v>1.0018939365748707</v>
      </c>
      <c r="AM85">
        <v>0</v>
      </c>
      <c r="AN85">
        <v>0</v>
      </c>
      <c r="AO85">
        <v>0</v>
      </c>
      <c r="AP85">
        <v>0</v>
      </c>
      <c r="AQ85">
        <v>31.165405349047617</v>
      </c>
      <c r="AR85">
        <v>1.120817361413043</v>
      </c>
      <c r="AS85">
        <v>2.105298144513827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781.72574161002001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297.2827757330565</v>
      </c>
      <c r="L86">
        <v>128.24</v>
      </c>
      <c r="M86">
        <v>43.401039936102237</v>
      </c>
      <c r="N86">
        <v>24.980301270745429</v>
      </c>
      <c r="O86">
        <v>33.879486792373626</v>
      </c>
      <c r="P86">
        <v>23.900656237288135</v>
      </c>
      <c r="Q86">
        <v>4.6099664636264928</v>
      </c>
      <c r="R86">
        <v>17.930351835619799</v>
      </c>
      <c r="S86">
        <v>16.718082659323368</v>
      </c>
      <c r="T86">
        <v>0</v>
      </c>
      <c r="U86">
        <v>49.340098196434468</v>
      </c>
      <c r="V86">
        <v>11.384459339915374</v>
      </c>
      <c r="W86">
        <v>14.719217281488868</v>
      </c>
      <c r="X86">
        <v>62.400344783416713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6.9705266227591585</v>
      </c>
      <c r="AF86">
        <v>5.9245093727180542</v>
      </c>
      <c r="AG86">
        <v>0</v>
      </c>
      <c r="AH86">
        <v>0</v>
      </c>
      <c r="AI86">
        <v>0</v>
      </c>
      <c r="AJ86">
        <v>0</v>
      </c>
      <c r="AK86">
        <v>23.083773551773056</v>
      </c>
      <c r="AL86">
        <v>1.0018939365748707</v>
      </c>
      <c r="AM86">
        <v>0</v>
      </c>
      <c r="AN86">
        <v>0</v>
      </c>
      <c r="AO86">
        <v>0</v>
      </c>
      <c r="AP86">
        <v>0</v>
      </c>
      <c r="AQ86">
        <v>31.165405349047617</v>
      </c>
      <c r="AR86">
        <v>1.120817361413043</v>
      </c>
      <c r="AS86">
        <v>2.105298144513827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800.15900486819089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307.89163385720951</v>
      </c>
      <c r="L87">
        <v>130.38</v>
      </c>
      <c r="M87">
        <v>52.402321957671965</v>
      </c>
      <c r="N87">
        <v>24.980301270745429</v>
      </c>
      <c r="O87">
        <v>33.879486792373626</v>
      </c>
      <c r="P87">
        <v>23.900656237288135</v>
      </c>
      <c r="Q87">
        <v>4.6099664636264928</v>
      </c>
      <c r="R87">
        <v>17.930351835619799</v>
      </c>
      <c r="S87">
        <v>16.718082659323368</v>
      </c>
      <c r="T87">
        <v>0</v>
      </c>
      <c r="U87">
        <v>49.340098196434468</v>
      </c>
      <c r="V87">
        <v>8.4101957647058825</v>
      </c>
      <c r="W87">
        <v>14.719217281488868</v>
      </c>
      <c r="X87">
        <v>62.400344783416713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6.9705266227591585</v>
      </c>
      <c r="AF87">
        <v>5.9245093727180542</v>
      </c>
      <c r="AG87">
        <v>0</v>
      </c>
      <c r="AH87">
        <v>0</v>
      </c>
      <c r="AI87">
        <v>0</v>
      </c>
      <c r="AJ87">
        <v>0</v>
      </c>
      <c r="AK87">
        <v>23.083773551773056</v>
      </c>
      <c r="AL87">
        <v>1.0018939365748707</v>
      </c>
      <c r="AM87">
        <v>0</v>
      </c>
      <c r="AN87">
        <v>0</v>
      </c>
      <c r="AO87">
        <v>0</v>
      </c>
      <c r="AP87">
        <v>0</v>
      </c>
      <c r="AQ87">
        <v>31.165405349047617</v>
      </c>
      <c r="AR87">
        <v>1.120817361413043</v>
      </c>
      <c r="AS87">
        <v>2.105298144513827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818.93488143870422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312.18022791827394</v>
      </c>
      <c r="L88">
        <v>131.12976350449591</v>
      </c>
      <c r="M88">
        <v>60.316742082279937</v>
      </c>
      <c r="N88">
        <v>24.980301270745429</v>
      </c>
      <c r="O88">
        <v>33.879486792373626</v>
      </c>
      <c r="P88">
        <v>23.900656237288135</v>
      </c>
      <c r="Q88">
        <v>4.6099664636264928</v>
      </c>
      <c r="R88">
        <v>17.930351835619799</v>
      </c>
      <c r="S88">
        <v>16.718082659323368</v>
      </c>
      <c r="T88">
        <v>0</v>
      </c>
      <c r="U88">
        <v>49.340098196434468</v>
      </c>
      <c r="V88">
        <v>8.4101957647058825</v>
      </c>
      <c r="W88">
        <v>14.719217281488868</v>
      </c>
      <c r="X88">
        <v>62.400344783416713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6.9705266227591585</v>
      </c>
      <c r="AF88">
        <v>5.9245093727180542</v>
      </c>
      <c r="AG88">
        <v>0</v>
      </c>
      <c r="AH88">
        <v>0</v>
      </c>
      <c r="AI88">
        <v>0</v>
      </c>
      <c r="AJ88">
        <v>0</v>
      </c>
      <c r="AK88">
        <v>23.083773551773056</v>
      </c>
      <c r="AL88">
        <v>1.0018939365748707</v>
      </c>
      <c r="AM88">
        <v>0</v>
      </c>
      <c r="AN88">
        <v>0</v>
      </c>
      <c r="AO88">
        <v>0</v>
      </c>
      <c r="AP88">
        <v>0</v>
      </c>
      <c r="AQ88">
        <v>31.165405349047617</v>
      </c>
      <c r="AR88">
        <v>1.4010214821557967</v>
      </c>
      <c r="AS88">
        <v>2.105298144513827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832.16786324961527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325.53712059168333</v>
      </c>
      <c r="L89">
        <v>131.49940937912814</v>
      </c>
      <c r="M89">
        <v>61.416672881164651</v>
      </c>
      <c r="N89">
        <v>24.980301270745429</v>
      </c>
      <c r="O89">
        <v>33.879486792373626</v>
      </c>
      <c r="P89">
        <v>23.900656237288135</v>
      </c>
      <c r="Q89">
        <v>4.6125729946666665</v>
      </c>
      <c r="R89">
        <v>18.19905679977018</v>
      </c>
      <c r="S89">
        <v>20.618211688066168</v>
      </c>
      <c r="T89">
        <v>0</v>
      </c>
      <c r="U89">
        <v>49.340098196434468</v>
      </c>
      <c r="V89">
        <v>8.2711813610958913</v>
      </c>
      <c r="W89">
        <v>14.719217281488868</v>
      </c>
      <c r="X89">
        <v>62.400344783416713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6.9705266227591585</v>
      </c>
      <c r="AF89">
        <v>5.9245093727180542</v>
      </c>
      <c r="AG89">
        <v>0</v>
      </c>
      <c r="AH89">
        <v>0</v>
      </c>
      <c r="AI89">
        <v>0</v>
      </c>
      <c r="AJ89">
        <v>0</v>
      </c>
      <c r="AK89">
        <v>23.083773551773056</v>
      </c>
      <c r="AL89">
        <v>1.0018939365748707</v>
      </c>
      <c r="AM89">
        <v>0</v>
      </c>
      <c r="AN89">
        <v>0</v>
      </c>
      <c r="AO89">
        <v>0</v>
      </c>
      <c r="AP89">
        <v>0</v>
      </c>
      <c r="AQ89">
        <v>31.165405349047617</v>
      </c>
      <c r="AR89">
        <v>14.944230167844198</v>
      </c>
      <c r="AS89">
        <v>2.105298144513827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864.5699674025534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325.53712059168333</v>
      </c>
      <c r="L90">
        <v>131.86903475750265</v>
      </c>
      <c r="M90">
        <v>61.416672881164651</v>
      </c>
      <c r="N90">
        <v>24.980301270745429</v>
      </c>
      <c r="O90">
        <v>33.879486792373626</v>
      </c>
      <c r="P90">
        <v>23.900656237288135</v>
      </c>
      <c r="Q90">
        <v>4.6125729946666665</v>
      </c>
      <c r="R90">
        <v>17.931780976967932</v>
      </c>
      <c r="S90">
        <v>20.618211688066168</v>
      </c>
      <c r="T90">
        <v>0</v>
      </c>
      <c r="U90">
        <v>49.340098196434468</v>
      </c>
      <c r="V90">
        <v>13.209747219512195</v>
      </c>
      <c r="W90">
        <v>14.718706862760518</v>
      </c>
      <c r="X90">
        <v>62.400344783416713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6.9705266227591585</v>
      </c>
      <c r="AF90">
        <v>5.9245093727180542</v>
      </c>
      <c r="AG90">
        <v>0</v>
      </c>
      <c r="AH90">
        <v>0</v>
      </c>
      <c r="AI90">
        <v>0</v>
      </c>
      <c r="AJ90">
        <v>0</v>
      </c>
      <c r="AK90">
        <v>23.083773551773056</v>
      </c>
      <c r="AL90">
        <v>1.0018939365748707</v>
      </c>
      <c r="AM90">
        <v>0</v>
      </c>
      <c r="AN90">
        <v>0</v>
      </c>
      <c r="AO90">
        <v>0</v>
      </c>
      <c r="AP90">
        <v>0</v>
      </c>
      <c r="AQ90">
        <v>20.776936899365079</v>
      </c>
      <c r="AR90">
        <v>14.944230167844198</v>
      </c>
      <c r="AS90">
        <v>2.105298144513827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859.22190394813094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323.51959201592473</v>
      </c>
      <c r="L91">
        <v>131.86903475750265</v>
      </c>
      <c r="M91">
        <v>61.416672881164651</v>
      </c>
      <c r="N91">
        <v>24.980301270745429</v>
      </c>
      <c r="O91">
        <v>33.879486792373626</v>
      </c>
      <c r="P91">
        <v>23.900656237288135</v>
      </c>
      <c r="Q91">
        <v>4.6125729946666665</v>
      </c>
      <c r="R91">
        <v>18.619732158461538</v>
      </c>
      <c r="S91">
        <v>20.618211688066168</v>
      </c>
      <c r="T91">
        <v>0</v>
      </c>
      <c r="U91">
        <v>49.340098196434468</v>
      </c>
      <c r="V91">
        <v>15.723083567807915</v>
      </c>
      <c r="W91">
        <v>14.719217281488868</v>
      </c>
      <c r="X91">
        <v>62.400344783416713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6.9705266227591585</v>
      </c>
      <c r="AF91">
        <v>5.9245093727180542</v>
      </c>
      <c r="AG91">
        <v>0</v>
      </c>
      <c r="AH91">
        <v>0</v>
      </c>
      <c r="AI91">
        <v>0</v>
      </c>
      <c r="AJ91">
        <v>0</v>
      </c>
      <c r="AK91">
        <v>23.083773551773056</v>
      </c>
      <c r="AL91">
        <v>1.0018939365748707</v>
      </c>
      <c r="AM91">
        <v>0</v>
      </c>
      <c r="AN91">
        <v>0</v>
      </c>
      <c r="AO91">
        <v>0</v>
      </c>
      <c r="AP91">
        <v>0</v>
      </c>
      <c r="AQ91">
        <v>20.776936899365079</v>
      </c>
      <c r="AR91">
        <v>1.4010214821557967</v>
      </c>
      <c r="AS91">
        <v>2.105298144513827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846.86296463520159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350.81263150053377</v>
      </c>
      <c r="L92">
        <v>131.86903475750265</v>
      </c>
      <c r="M92">
        <v>61.416672881164651</v>
      </c>
      <c r="N92">
        <v>24.980301270745429</v>
      </c>
      <c r="O92">
        <v>33.879486792373626</v>
      </c>
      <c r="P92">
        <v>23.900656237288135</v>
      </c>
      <c r="Q92">
        <v>4.6125729946666665</v>
      </c>
      <c r="R92">
        <v>17.929233600917428</v>
      </c>
      <c r="S92">
        <v>20.618211688066168</v>
      </c>
      <c r="T92">
        <v>0</v>
      </c>
      <c r="U92">
        <v>49.340098196434468</v>
      </c>
      <c r="V92">
        <v>15.723083567807915</v>
      </c>
      <c r="W92">
        <v>14.718706862760518</v>
      </c>
      <c r="X92">
        <v>62.400344783416713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6.9705266227591585</v>
      </c>
      <c r="AF92">
        <v>5.9245093727180542</v>
      </c>
      <c r="AG92">
        <v>0</v>
      </c>
      <c r="AH92">
        <v>0</v>
      </c>
      <c r="AI92">
        <v>0</v>
      </c>
      <c r="AJ92">
        <v>0</v>
      </c>
      <c r="AK92">
        <v>23.083773551773056</v>
      </c>
      <c r="AL92">
        <v>1.0018939365748707</v>
      </c>
      <c r="AM92">
        <v>0</v>
      </c>
      <c r="AN92">
        <v>0</v>
      </c>
      <c r="AO92">
        <v>0</v>
      </c>
      <c r="AP92">
        <v>0</v>
      </c>
      <c r="AQ92">
        <v>20.776936899365079</v>
      </c>
      <c r="AR92">
        <v>1.120817361413043</v>
      </c>
      <c r="AS92">
        <v>2.105298144513827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873.18479102279537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350.56727851337911</v>
      </c>
      <c r="L93">
        <v>59.63</v>
      </c>
      <c r="M93">
        <v>61.416672881164651</v>
      </c>
      <c r="N93">
        <v>24.980301270745429</v>
      </c>
      <c r="O93">
        <v>33.879486792373626</v>
      </c>
      <c r="P93">
        <v>23.900656237288135</v>
      </c>
      <c r="Q93">
        <v>4.6125729946666665</v>
      </c>
      <c r="R93">
        <v>17.929233600917428</v>
      </c>
      <c r="S93">
        <v>20.618211688066168</v>
      </c>
      <c r="T93">
        <v>0</v>
      </c>
      <c r="U93">
        <v>49.340098196434468</v>
      </c>
      <c r="V93">
        <v>15.723083567807915</v>
      </c>
      <c r="W93">
        <v>14.718706862760518</v>
      </c>
      <c r="X93">
        <v>62.400344783416713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6.9705266227591585</v>
      </c>
      <c r="AF93">
        <v>5.9245093727180542</v>
      </c>
      <c r="AG93">
        <v>0</v>
      </c>
      <c r="AH93">
        <v>0</v>
      </c>
      <c r="AI93">
        <v>0</v>
      </c>
      <c r="AJ93">
        <v>0</v>
      </c>
      <c r="AK93">
        <v>23.083773551773056</v>
      </c>
      <c r="AL93">
        <v>1.0018939365748707</v>
      </c>
      <c r="AM93">
        <v>0</v>
      </c>
      <c r="AN93">
        <v>0</v>
      </c>
      <c r="AO93">
        <v>0</v>
      </c>
      <c r="AP93">
        <v>0</v>
      </c>
      <c r="AQ93">
        <v>20.776936899365079</v>
      </c>
      <c r="AR93">
        <v>1.120817361413043</v>
      </c>
      <c r="AS93">
        <v>1.991497995539697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800.58660312916379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362.12280088128438</v>
      </c>
      <c r="L94">
        <v>9.0700732998778069</v>
      </c>
      <c r="M94">
        <v>61.416672881164651</v>
      </c>
      <c r="N94">
        <v>24.980301270745429</v>
      </c>
      <c r="O94">
        <v>33.879486792373626</v>
      </c>
      <c r="P94">
        <v>23.900656237288135</v>
      </c>
      <c r="Q94">
        <v>4.6125729946666665</v>
      </c>
      <c r="R94">
        <v>17.929233600917428</v>
      </c>
      <c r="S94">
        <v>20.618211688066168</v>
      </c>
      <c r="T94">
        <v>0</v>
      </c>
      <c r="U94">
        <v>49.340098196434468</v>
      </c>
      <c r="V94">
        <v>15.723083567807915</v>
      </c>
      <c r="W94">
        <v>14.718706862760518</v>
      </c>
      <c r="X94">
        <v>62.400344783416713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6.9705266227591585</v>
      </c>
      <c r="AF94">
        <v>5.9245093727180542</v>
      </c>
      <c r="AG94">
        <v>0</v>
      </c>
      <c r="AH94">
        <v>0</v>
      </c>
      <c r="AI94">
        <v>0</v>
      </c>
      <c r="AJ94">
        <v>0</v>
      </c>
      <c r="AK94">
        <v>23.083773551773056</v>
      </c>
      <c r="AL94">
        <v>1.0018939365748707</v>
      </c>
      <c r="AM94">
        <v>0</v>
      </c>
      <c r="AN94">
        <v>0</v>
      </c>
      <c r="AO94">
        <v>0</v>
      </c>
      <c r="AP94">
        <v>0</v>
      </c>
      <c r="AQ94">
        <v>12.533455668730159</v>
      </c>
      <c r="AR94">
        <v>1.120817361413043</v>
      </c>
      <c r="AS94">
        <v>1.991497995539697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753.33871756631208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303.99768087815653</v>
      </c>
      <c r="L95">
        <v>9.0701472703274799</v>
      </c>
      <c r="M95">
        <v>61.416672881164651</v>
      </c>
      <c r="N95">
        <v>24.980301270745429</v>
      </c>
      <c r="O95">
        <v>33.879486792373626</v>
      </c>
      <c r="P95">
        <v>23.900656237288135</v>
      </c>
      <c r="Q95">
        <v>4.6125729946666665</v>
      </c>
      <c r="R95">
        <v>17.929233600917428</v>
      </c>
      <c r="S95">
        <v>20.618211688066168</v>
      </c>
      <c r="T95">
        <v>0</v>
      </c>
      <c r="U95">
        <v>49.340098196434468</v>
      </c>
      <c r="V95">
        <v>15.724529528916126</v>
      </c>
      <c r="W95">
        <v>14.718706862760518</v>
      </c>
      <c r="X95">
        <v>62.400344783416713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6.9705266227591585</v>
      </c>
      <c r="AF95">
        <v>5.9245093727180542</v>
      </c>
      <c r="AG95">
        <v>0</v>
      </c>
      <c r="AH95">
        <v>0</v>
      </c>
      <c r="AI95">
        <v>0</v>
      </c>
      <c r="AJ95">
        <v>0</v>
      </c>
      <c r="AK95">
        <v>23.083773551773056</v>
      </c>
      <c r="AL95">
        <v>1.0018939365748707</v>
      </c>
      <c r="AM95">
        <v>0</v>
      </c>
      <c r="AN95">
        <v>0</v>
      </c>
      <c r="AO95">
        <v>0</v>
      </c>
      <c r="AP95">
        <v>0</v>
      </c>
      <c r="AQ95">
        <v>10.38846844968254</v>
      </c>
      <c r="AR95">
        <v>1.120817361413043</v>
      </c>
      <c r="AS95">
        <v>1.991497995539697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693.07013027569451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270.00300852152884</v>
      </c>
      <c r="L96">
        <v>9.0703979935892036</v>
      </c>
      <c r="M96">
        <v>61.416672881164651</v>
      </c>
      <c r="N96">
        <v>24.980301270745429</v>
      </c>
      <c r="O96">
        <v>33.879486792373626</v>
      </c>
      <c r="P96">
        <v>23.900656237288135</v>
      </c>
      <c r="Q96">
        <v>4.6125729946666665</v>
      </c>
      <c r="R96">
        <v>17.929233600917428</v>
      </c>
      <c r="S96">
        <v>20.618211688066168</v>
      </c>
      <c r="T96">
        <v>0</v>
      </c>
      <c r="U96">
        <v>49.340098196434468</v>
      </c>
      <c r="V96">
        <v>12.77058016073479</v>
      </c>
      <c r="W96">
        <v>14.719217281488868</v>
      </c>
      <c r="X96">
        <v>62.400344783416713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6.9705266227591585</v>
      </c>
      <c r="AF96">
        <v>5.9245093727180542</v>
      </c>
      <c r="AG96">
        <v>0</v>
      </c>
      <c r="AH96">
        <v>0</v>
      </c>
      <c r="AI96">
        <v>0</v>
      </c>
      <c r="AJ96">
        <v>0</v>
      </c>
      <c r="AK96">
        <v>23.083773551773056</v>
      </c>
      <c r="AL96">
        <v>5.0094681907917371</v>
      </c>
      <c r="AM96">
        <v>0</v>
      </c>
      <c r="AN96">
        <v>0</v>
      </c>
      <c r="AO96">
        <v>0</v>
      </c>
      <c r="AP96">
        <v>0</v>
      </c>
      <c r="AQ96">
        <v>10.38846844968254</v>
      </c>
      <c r="AR96">
        <v>1.120817361413043</v>
      </c>
      <c r="AS96">
        <v>1.991497995539697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660.12984394709235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260.03717441670943</v>
      </c>
      <c r="L97">
        <v>1.9299109314693219</v>
      </c>
      <c r="M97">
        <v>61.416672881164651</v>
      </c>
      <c r="N97">
        <v>24.980301270745429</v>
      </c>
      <c r="O97">
        <v>33.879486792373626</v>
      </c>
      <c r="P97">
        <v>23.900656237288135</v>
      </c>
      <c r="Q97">
        <v>0.96309999999999996</v>
      </c>
      <c r="R97">
        <v>17.929233600917428</v>
      </c>
      <c r="S97">
        <v>14.27</v>
      </c>
      <c r="T97">
        <v>0</v>
      </c>
      <c r="U97">
        <v>49.340098196434468</v>
      </c>
      <c r="V97">
        <v>12.77058016073479</v>
      </c>
      <c r="W97">
        <v>14.71382836074692</v>
      </c>
      <c r="X97">
        <v>62.400344783416713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5.9245093727180542</v>
      </c>
      <c r="AG97">
        <v>0</v>
      </c>
      <c r="AH97">
        <v>0</v>
      </c>
      <c r="AI97">
        <v>0</v>
      </c>
      <c r="AJ97">
        <v>0</v>
      </c>
      <c r="AK97">
        <v>23.083773551773056</v>
      </c>
      <c r="AL97">
        <v>40.075747018416521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1.120817361413043</v>
      </c>
      <c r="AS97">
        <v>1.991497995539697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650.72773293186128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260.03178277356443</v>
      </c>
      <c r="L98">
        <v>1.9299109314693219</v>
      </c>
      <c r="M98">
        <v>61.416672881164651</v>
      </c>
      <c r="N98">
        <v>24.980301270745429</v>
      </c>
      <c r="O98">
        <v>33.879486792373626</v>
      </c>
      <c r="P98">
        <v>23.900656237288135</v>
      </c>
      <c r="Q98">
        <v>0.96309999999999996</v>
      </c>
      <c r="R98">
        <v>5.778469741335587</v>
      </c>
      <c r="S98">
        <v>14.27</v>
      </c>
      <c r="T98">
        <v>0</v>
      </c>
      <c r="U98">
        <v>49.340098196434468</v>
      </c>
      <c r="V98">
        <v>12.77058016073479</v>
      </c>
      <c r="W98">
        <v>14.71382836074692</v>
      </c>
      <c r="X98">
        <v>62.397743943850266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5.9245093727180542</v>
      </c>
      <c r="AG98">
        <v>0</v>
      </c>
      <c r="AH98">
        <v>0</v>
      </c>
      <c r="AI98">
        <v>0</v>
      </c>
      <c r="AJ98">
        <v>0</v>
      </c>
      <c r="AK98">
        <v>23.083773551773056</v>
      </c>
      <c r="AL98">
        <v>40.075747018416521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1.120817361413043</v>
      </c>
      <c r="AS98">
        <v>1.991497995539697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638.56897658956802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5.5257316350298469</v>
      </c>
      <c r="L99">
        <f t="shared" si="2"/>
        <v>0.78896873687521007</v>
      </c>
      <c r="M99">
        <f t="shared" si="2"/>
        <v>1.4354403128272311</v>
      </c>
      <c r="N99">
        <f t="shared" si="2"/>
        <v>0.59952723049789047</v>
      </c>
      <c r="O99">
        <f t="shared" si="2"/>
        <v>0.81310768301696568</v>
      </c>
      <c r="P99">
        <f t="shared" si="2"/>
        <v>0.57361574969491524</v>
      </c>
      <c r="Q99">
        <f t="shared" si="2"/>
        <v>0.10025949852716254</v>
      </c>
      <c r="R99">
        <f t="shared" si="2"/>
        <v>0.38525126943599097</v>
      </c>
      <c r="S99">
        <f t="shared" si="2"/>
        <v>0.29322768011329164</v>
      </c>
      <c r="T99">
        <f t="shared" si="2"/>
        <v>0</v>
      </c>
      <c r="U99">
        <f t="shared" si="2"/>
        <v>1.1841623567144275</v>
      </c>
      <c r="V99">
        <f t="shared" si="2"/>
        <v>0.18524770838373</v>
      </c>
      <c r="W99">
        <f t="shared" si="2"/>
        <v>0.26854804775581848</v>
      </c>
      <c r="X99">
        <f t="shared" si="2"/>
        <v>1.4300453324478286</v>
      </c>
      <c r="Y99">
        <f t="shared" si="2"/>
        <v>0</v>
      </c>
      <c r="Z99">
        <f t="shared" si="2"/>
        <v>2.160823667940908E-2</v>
      </c>
      <c r="AA99">
        <f t="shared" si="2"/>
        <v>3.5686753687658224E-2</v>
      </c>
      <c r="AB99">
        <f t="shared" si="2"/>
        <v>5.6526462463765942E-2</v>
      </c>
      <c r="AC99">
        <f t="shared" si="2"/>
        <v>4.097546611543898E-2</v>
      </c>
      <c r="AD99">
        <f t="shared" si="2"/>
        <v>4.6375151350605603E-2</v>
      </c>
      <c r="AE99">
        <f t="shared" si="2"/>
        <v>0.15509421999162123</v>
      </c>
      <c r="AF99">
        <f t="shared" si="2"/>
        <v>0.20274988212601402</v>
      </c>
      <c r="AG99">
        <f t="shared" si="2"/>
        <v>0</v>
      </c>
      <c r="AH99">
        <f t="shared" si="2"/>
        <v>0.26034211593655748</v>
      </c>
      <c r="AI99">
        <f t="shared" si="2"/>
        <v>2.0634678885271013E-2</v>
      </c>
      <c r="AJ99">
        <f t="shared" si="2"/>
        <v>0</v>
      </c>
      <c r="AK99">
        <f t="shared" si="2"/>
        <v>0.55401056524255288</v>
      </c>
      <c r="AL99">
        <f t="shared" si="2"/>
        <v>0.14928216223175539</v>
      </c>
      <c r="AM99">
        <f t="shared" si="2"/>
        <v>1.5215236139609904E-2</v>
      </c>
      <c r="AN99">
        <f t="shared" si="2"/>
        <v>0</v>
      </c>
      <c r="AO99">
        <f t="shared" si="2"/>
        <v>0</v>
      </c>
      <c r="AP99">
        <f t="shared" si="2"/>
        <v>8.0734159729908862E-3</v>
      </c>
      <c r="AQ99">
        <f t="shared" si="2"/>
        <v>0.37945247902527801</v>
      </c>
      <c r="AR99">
        <f t="shared" si="2"/>
        <v>7.4277493912092304E-2</v>
      </c>
      <c r="AS99">
        <f t="shared" si="2"/>
        <v>6.4396514642135E-2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15.667834075723077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37.769184852707276</v>
      </c>
      <c r="L3">
        <v>25.228516181972925</v>
      </c>
      <c r="M3">
        <v>0</v>
      </c>
      <c r="N3">
        <v>14.450174273909985</v>
      </c>
      <c r="O3">
        <v>23.289647207626377</v>
      </c>
      <c r="P3">
        <v>59.94164581016949</v>
      </c>
      <c r="Q3">
        <v>1.868298831091181</v>
      </c>
      <c r="R3">
        <v>4.8107933414783126</v>
      </c>
      <c r="S3">
        <v>2.7696109312977102</v>
      </c>
      <c r="T3">
        <v>0</v>
      </c>
      <c r="U3">
        <v>262.88052318359735</v>
      </c>
      <c r="V3">
        <v>4.4366819870410374</v>
      </c>
      <c r="W3">
        <v>5.6700661076233185</v>
      </c>
      <c r="X3">
        <v>36.087904019425018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13.347506666193853</v>
      </c>
      <c r="AL3">
        <v>1.7052648092082618</v>
      </c>
      <c r="AM3">
        <v>0</v>
      </c>
      <c r="AN3">
        <v>0</v>
      </c>
      <c r="AO3">
        <v>0</v>
      </c>
      <c r="AP3">
        <v>0</v>
      </c>
      <c r="AQ3">
        <v>0</v>
      </c>
      <c r="AR3">
        <v>0.67513309999999993</v>
      </c>
      <c r="AS3">
        <v>1.1518193383140056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496.082770641656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37.927546783160636</v>
      </c>
      <c r="L4">
        <v>20.349713925995953</v>
      </c>
      <c r="M4">
        <v>0</v>
      </c>
      <c r="N4">
        <v>14.450174273909985</v>
      </c>
      <c r="O4">
        <v>23.289647207626377</v>
      </c>
      <c r="P4">
        <v>59.94164581016949</v>
      </c>
      <c r="Q4">
        <v>1.8512922222222223</v>
      </c>
      <c r="R4">
        <v>4.8107933414783126</v>
      </c>
      <c r="S4">
        <v>2.7696109312977102</v>
      </c>
      <c r="T4">
        <v>0</v>
      </c>
      <c r="U4">
        <v>262.88052318359735</v>
      </c>
      <c r="V4">
        <v>4.4366819870410374</v>
      </c>
      <c r="W4">
        <v>5.6700661076233185</v>
      </c>
      <c r="X4">
        <v>36.087904019425018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13.347506666193853</v>
      </c>
      <c r="AL4">
        <v>0.34105306342512909</v>
      </c>
      <c r="AM4">
        <v>0</v>
      </c>
      <c r="AN4">
        <v>0</v>
      </c>
      <c r="AO4">
        <v>0</v>
      </c>
      <c r="AP4">
        <v>0</v>
      </c>
      <c r="AQ4">
        <v>0</v>
      </c>
      <c r="AR4">
        <v>0.67513309999999993</v>
      </c>
      <c r="AS4">
        <v>1.1518193383140056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489.98111196148034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37.927546783160636</v>
      </c>
      <c r="L5">
        <v>20.349713925995953</v>
      </c>
      <c r="M5">
        <v>0</v>
      </c>
      <c r="N5">
        <v>14.450174273909985</v>
      </c>
      <c r="O5">
        <v>23.289647207626377</v>
      </c>
      <c r="P5">
        <v>59.94164581016949</v>
      </c>
      <c r="Q5">
        <v>1.8512922222222223</v>
      </c>
      <c r="R5">
        <v>4.8107933414783126</v>
      </c>
      <c r="S5">
        <v>2.7696109312977102</v>
      </c>
      <c r="T5">
        <v>0</v>
      </c>
      <c r="U5">
        <v>262.88052318359735</v>
      </c>
      <c r="V5">
        <v>0</v>
      </c>
      <c r="W5">
        <v>5.6700661076233185</v>
      </c>
      <c r="X5">
        <v>36.087904019425018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13.347506666193853</v>
      </c>
      <c r="AL5">
        <v>0.34105306342512909</v>
      </c>
      <c r="AM5">
        <v>0</v>
      </c>
      <c r="AN5">
        <v>0</v>
      </c>
      <c r="AO5">
        <v>0</v>
      </c>
      <c r="AP5">
        <v>0</v>
      </c>
      <c r="AQ5">
        <v>0</v>
      </c>
      <c r="AR5">
        <v>0.8101596692028985</v>
      </c>
      <c r="AS5">
        <v>1.1518193383140056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485.67945654364223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37.927546783160636</v>
      </c>
      <c r="L6">
        <v>20.349713925995953</v>
      </c>
      <c r="M6">
        <v>0</v>
      </c>
      <c r="N6">
        <v>14.450174273909985</v>
      </c>
      <c r="O6">
        <v>23.289647207626377</v>
      </c>
      <c r="P6">
        <v>59.94164581016949</v>
      </c>
      <c r="Q6">
        <v>1.8512922222222223</v>
      </c>
      <c r="R6">
        <v>4.8107933414783126</v>
      </c>
      <c r="S6">
        <v>2.7696109312977102</v>
      </c>
      <c r="T6">
        <v>0</v>
      </c>
      <c r="U6">
        <v>262.88052318359735</v>
      </c>
      <c r="V6">
        <v>0</v>
      </c>
      <c r="W6">
        <v>5.6700661076233185</v>
      </c>
      <c r="X6">
        <v>36.087904019425018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13.347506666193853</v>
      </c>
      <c r="AL6">
        <v>0.34105306342512909</v>
      </c>
      <c r="AM6">
        <v>0</v>
      </c>
      <c r="AN6">
        <v>0</v>
      </c>
      <c r="AO6">
        <v>0</v>
      </c>
      <c r="AP6">
        <v>0</v>
      </c>
      <c r="AQ6">
        <v>0</v>
      </c>
      <c r="AR6">
        <v>0.8101596692028985</v>
      </c>
      <c r="AS6">
        <v>1.1518193383140056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485.67945654364223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37.927546783160636</v>
      </c>
      <c r="L7">
        <v>20.349713925995953</v>
      </c>
      <c r="M7">
        <v>0</v>
      </c>
      <c r="N7">
        <v>14.450174273909985</v>
      </c>
      <c r="O7">
        <v>23.289647207626377</v>
      </c>
      <c r="P7">
        <v>59.94164581016949</v>
      </c>
      <c r="Q7">
        <v>1.8512922222222223</v>
      </c>
      <c r="R7">
        <v>4.8107933414783126</v>
      </c>
      <c r="S7">
        <v>2.7696109312977102</v>
      </c>
      <c r="T7">
        <v>0</v>
      </c>
      <c r="U7">
        <v>262.88052318359735</v>
      </c>
      <c r="V7">
        <v>0</v>
      </c>
      <c r="W7">
        <v>5.6700661076233185</v>
      </c>
      <c r="X7">
        <v>36.087904019425018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13.347506666193853</v>
      </c>
      <c r="AL7">
        <v>0.34105306342512909</v>
      </c>
      <c r="AM7">
        <v>0</v>
      </c>
      <c r="AN7">
        <v>0</v>
      </c>
      <c r="AO7">
        <v>0</v>
      </c>
      <c r="AP7">
        <v>0</v>
      </c>
      <c r="AQ7">
        <v>0</v>
      </c>
      <c r="AR7">
        <v>0.8101596692028985</v>
      </c>
      <c r="AS7">
        <v>1.1518193383140056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485.67945654364223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37.927546783160636</v>
      </c>
      <c r="L8">
        <v>20.349713925995953</v>
      </c>
      <c r="M8">
        <v>0</v>
      </c>
      <c r="N8">
        <v>14.450174273909985</v>
      </c>
      <c r="O8">
        <v>23.289647207626377</v>
      </c>
      <c r="P8">
        <v>59.94164581016949</v>
      </c>
      <c r="Q8">
        <v>1.8512922222222223</v>
      </c>
      <c r="R8">
        <v>4.8107933414783126</v>
      </c>
      <c r="S8">
        <v>2.7696109312977102</v>
      </c>
      <c r="T8">
        <v>0</v>
      </c>
      <c r="U8">
        <v>262.88052318359735</v>
      </c>
      <c r="V8">
        <v>0</v>
      </c>
      <c r="W8">
        <v>5.6700661076233185</v>
      </c>
      <c r="X8">
        <v>36.087904019425018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13.347506666193853</v>
      </c>
      <c r="AL8">
        <v>0.34105306342512909</v>
      </c>
      <c r="AM8">
        <v>0</v>
      </c>
      <c r="AN8">
        <v>0</v>
      </c>
      <c r="AO8">
        <v>0</v>
      </c>
      <c r="AP8">
        <v>0</v>
      </c>
      <c r="AQ8">
        <v>0</v>
      </c>
      <c r="AR8">
        <v>0.8101596692028985</v>
      </c>
      <c r="AS8">
        <v>1.1518193383140056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485.67945654364223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37.927546783160636</v>
      </c>
      <c r="L9">
        <v>20.349713925995953</v>
      </c>
      <c r="M9">
        <v>0</v>
      </c>
      <c r="N9">
        <v>14.450174273909985</v>
      </c>
      <c r="O9">
        <v>23.289647207626377</v>
      </c>
      <c r="P9">
        <v>59.94164581016949</v>
      </c>
      <c r="Q9">
        <v>1.8512922222222223</v>
      </c>
      <c r="R9">
        <v>4.8107933414783126</v>
      </c>
      <c r="S9">
        <v>2.7696109312977102</v>
      </c>
      <c r="T9">
        <v>0</v>
      </c>
      <c r="U9">
        <v>262.88052318359735</v>
      </c>
      <c r="V9">
        <v>0</v>
      </c>
      <c r="W9">
        <v>5.6700661076233185</v>
      </c>
      <c r="X9">
        <v>36.087904019425018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13.347506666193853</v>
      </c>
      <c r="AL9">
        <v>0.34105306342512909</v>
      </c>
      <c r="AM9">
        <v>0</v>
      </c>
      <c r="AN9">
        <v>0</v>
      </c>
      <c r="AO9">
        <v>0</v>
      </c>
      <c r="AP9">
        <v>0</v>
      </c>
      <c r="AQ9">
        <v>0</v>
      </c>
      <c r="AR9">
        <v>1.0802130615942027</v>
      </c>
      <c r="AS9">
        <v>1.1518193383140056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485.94950993603351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37.927546783160636</v>
      </c>
      <c r="L10">
        <v>20.349713925995953</v>
      </c>
      <c r="M10">
        <v>0</v>
      </c>
      <c r="N10">
        <v>14.450174273909985</v>
      </c>
      <c r="O10">
        <v>23.289647207626377</v>
      </c>
      <c r="P10">
        <v>59.94164581016949</v>
      </c>
      <c r="Q10">
        <v>1.8512922222222223</v>
      </c>
      <c r="R10">
        <v>4.8107933414783126</v>
      </c>
      <c r="S10">
        <v>2.7696109312977102</v>
      </c>
      <c r="T10">
        <v>0</v>
      </c>
      <c r="U10">
        <v>262.88052318359735</v>
      </c>
      <c r="V10">
        <v>0</v>
      </c>
      <c r="W10">
        <v>5.6700661076233185</v>
      </c>
      <c r="X10">
        <v>36.087904019425018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13.347506666193853</v>
      </c>
      <c r="AL10">
        <v>0.34105306342512909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1.0802130615942027</v>
      </c>
      <c r="AS10">
        <v>1.1518193383140056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485.94950993603351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37.927546783160636</v>
      </c>
      <c r="L11">
        <v>20.349713925995953</v>
      </c>
      <c r="M11">
        <v>0</v>
      </c>
      <c r="N11">
        <v>14.450174273909985</v>
      </c>
      <c r="O11">
        <v>23.289647207626377</v>
      </c>
      <c r="P11">
        <v>59.94164581016949</v>
      </c>
      <c r="Q11">
        <v>1.8512922222222223</v>
      </c>
      <c r="R11">
        <v>4.8107933414783126</v>
      </c>
      <c r="S11">
        <v>2.7696109312977102</v>
      </c>
      <c r="T11">
        <v>0</v>
      </c>
      <c r="U11">
        <v>262.88052318359735</v>
      </c>
      <c r="V11">
        <v>4.4366819870410374</v>
      </c>
      <c r="W11">
        <v>5.6700661076233185</v>
      </c>
      <c r="X11">
        <v>36.087904019425018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13.347506666193853</v>
      </c>
      <c r="AL11">
        <v>0.34105306342512909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8.6417037307971007</v>
      </c>
      <c r="AS11">
        <v>1.1518193383140056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497.94768259227743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37.927546783160636</v>
      </c>
      <c r="L12">
        <v>20.349713925995953</v>
      </c>
      <c r="M12">
        <v>0</v>
      </c>
      <c r="N12">
        <v>14.450174273909985</v>
      </c>
      <c r="O12">
        <v>23.289647207626377</v>
      </c>
      <c r="P12">
        <v>59.94164581016949</v>
      </c>
      <c r="Q12">
        <v>1.8512922222222223</v>
      </c>
      <c r="R12">
        <v>4.8107933414783126</v>
      </c>
      <c r="S12">
        <v>2.7696109312977102</v>
      </c>
      <c r="T12">
        <v>0</v>
      </c>
      <c r="U12">
        <v>262.88052318359735</v>
      </c>
      <c r="V12">
        <v>4.4366819870410374</v>
      </c>
      <c r="W12">
        <v>5.6700661076233185</v>
      </c>
      <c r="X12">
        <v>36.087904019425018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13.347506666193853</v>
      </c>
      <c r="AL12">
        <v>0.34105306342512909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8.6417037307971007</v>
      </c>
      <c r="AS12">
        <v>1.1518193383140056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497.94768259227743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37.927546783160636</v>
      </c>
      <c r="L13">
        <v>20.349713925995953</v>
      </c>
      <c r="M13">
        <v>0</v>
      </c>
      <c r="N13">
        <v>14.450174273909985</v>
      </c>
      <c r="O13">
        <v>23.289647207626377</v>
      </c>
      <c r="P13">
        <v>59.94164581016949</v>
      </c>
      <c r="Q13">
        <v>1.8512922222222223</v>
      </c>
      <c r="R13">
        <v>4.8107933414783126</v>
      </c>
      <c r="S13">
        <v>2.7696109312977102</v>
      </c>
      <c r="T13">
        <v>0</v>
      </c>
      <c r="U13">
        <v>262.88052318359735</v>
      </c>
      <c r="V13">
        <v>4.4366819870410374</v>
      </c>
      <c r="W13">
        <v>5.6700661076233185</v>
      </c>
      <c r="X13">
        <v>36.088357273688047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13.347506666193853</v>
      </c>
      <c r="AL13">
        <v>0.34105306342512909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1.2152396307971014</v>
      </c>
      <c r="AS13">
        <v>1.1518193383140056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490.52167174654051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37.927546783160636</v>
      </c>
      <c r="L14">
        <v>20.349713925995953</v>
      </c>
      <c r="M14">
        <v>0</v>
      </c>
      <c r="N14">
        <v>14.450174273909985</v>
      </c>
      <c r="O14">
        <v>23.289647207626377</v>
      </c>
      <c r="P14">
        <v>59.94164581016949</v>
      </c>
      <c r="Q14">
        <v>1.8512922222222223</v>
      </c>
      <c r="R14">
        <v>4.8107933414783126</v>
      </c>
      <c r="S14">
        <v>2.7696109312977102</v>
      </c>
      <c r="T14">
        <v>0</v>
      </c>
      <c r="U14">
        <v>262.88052318359735</v>
      </c>
      <c r="V14">
        <v>4.4366819870410374</v>
      </c>
      <c r="W14">
        <v>5.6700661076233185</v>
      </c>
      <c r="X14">
        <v>36.088357273688047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13.347506666193853</v>
      </c>
      <c r="AL14">
        <v>0.34105306342512909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0.8101596692028985</v>
      </c>
      <c r="AS14">
        <v>1.1518193383140056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490.11659178494631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37.927546783160636</v>
      </c>
      <c r="L15">
        <v>20.349713925995953</v>
      </c>
      <c r="M15">
        <v>0</v>
      </c>
      <c r="N15">
        <v>14.450174273909985</v>
      </c>
      <c r="O15">
        <v>23.289647207626377</v>
      </c>
      <c r="P15">
        <v>59.94164581016949</v>
      </c>
      <c r="Q15">
        <v>1.8512922222222223</v>
      </c>
      <c r="R15">
        <v>4.8107933414783126</v>
      </c>
      <c r="S15">
        <v>2.7696109312977102</v>
      </c>
      <c r="T15">
        <v>0</v>
      </c>
      <c r="U15">
        <v>262.88052318359735</v>
      </c>
      <c r="V15">
        <v>4.4366819870410374</v>
      </c>
      <c r="W15">
        <v>5.6700661076233185</v>
      </c>
      <c r="X15">
        <v>36.088357273688047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13.347506666193853</v>
      </c>
      <c r="AL15">
        <v>0.34105306342512909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0.8101596692028985</v>
      </c>
      <c r="AS15">
        <v>1.1518193383140056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490.11659178494631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37.927546783160636</v>
      </c>
      <c r="L16">
        <v>20.349713925995953</v>
      </c>
      <c r="M16">
        <v>0</v>
      </c>
      <c r="N16">
        <v>14.450174273909985</v>
      </c>
      <c r="O16">
        <v>23.289647207626377</v>
      </c>
      <c r="P16">
        <v>59.94164581016949</v>
      </c>
      <c r="Q16">
        <v>1.8512922222222223</v>
      </c>
      <c r="R16">
        <v>4.8107933414783126</v>
      </c>
      <c r="S16">
        <v>2.7696109312977102</v>
      </c>
      <c r="T16">
        <v>0</v>
      </c>
      <c r="U16">
        <v>262.88052318359735</v>
      </c>
      <c r="V16">
        <v>4.4366819870410374</v>
      </c>
      <c r="W16">
        <v>5.6700661076233185</v>
      </c>
      <c r="X16">
        <v>36.088357273688047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13.347506666193853</v>
      </c>
      <c r="AL16">
        <v>0.34105306342512909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0.8101596692028985</v>
      </c>
      <c r="AS16">
        <v>1.1518193383140056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490.11659178494631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37.560428790432184</v>
      </c>
      <c r="L17">
        <v>20.349713925995953</v>
      </c>
      <c r="M17">
        <v>0</v>
      </c>
      <c r="N17">
        <v>14.450174273909985</v>
      </c>
      <c r="O17">
        <v>23.289647207626377</v>
      </c>
      <c r="P17">
        <v>59.94164581016949</v>
      </c>
      <c r="Q17">
        <v>1.8512922222222223</v>
      </c>
      <c r="R17">
        <v>4.8107933414783126</v>
      </c>
      <c r="S17">
        <v>2.7696109312977102</v>
      </c>
      <c r="T17">
        <v>0</v>
      </c>
      <c r="U17">
        <v>262.88052318359735</v>
      </c>
      <c r="V17">
        <v>4.4366819870410374</v>
      </c>
      <c r="W17">
        <v>5.6700661076233185</v>
      </c>
      <c r="X17">
        <v>36.088357273688047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13.347506666193853</v>
      </c>
      <c r="AL17">
        <v>0.34105306342512909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0.8101596692028985</v>
      </c>
      <c r="AS17">
        <v>1.1518193383140056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489.74947379221783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37.560428790432184</v>
      </c>
      <c r="L18">
        <v>20.349713925995953</v>
      </c>
      <c r="M18">
        <v>0</v>
      </c>
      <c r="N18">
        <v>14.450174273909985</v>
      </c>
      <c r="O18">
        <v>23.289647207626377</v>
      </c>
      <c r="P18">
        <v>59.94164581016949</v>
      </c>
      <c r="Q18">
        <v>1.8512922222222223</v>
      </c>
      <c r="R18">
        <v>4.8107933414783126</v>
      </c>
      <c r="S18">
        <v>2.7696109312977102</v>
      </c>
      <c r="T18">
        <v>0</v>
      </c>
      <c r="U18">
        <v>262.88052318359735</v>
      </c>
      <c r="V18">
        <v>4.4366819870410374</v>
      </c>
      <c r="W18">
        <v>5.6700661076233185</v>
      </c>
      <c r="X18">
        <v>36.088357273688047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13.347506666193853</v>
      </c>
      <c r="AL18">
        <v>0.34105306342512909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0.8101596692028985</v>
      </c>
      <c r="AS18">
        <v>1.1518193383140056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489.74947379221783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37.927546783160636</v>
      </c>
      <c r="L19">
        <v>20.349713925995953</v>
      </c>
      <c r="M19">
        <v>0</v>
      </c>
      <c r="N19">
        <v>14.450174273909985</v>
      </c>
      <c r="O19">
        <v>23.289647207626377</v>
      </c>
      <c r="P19">
        <v>59.94164581016949</v>
      </c>
      <c r="Q19">
        <v>1.8512922222222223</v>
      </c>
      <c r="R19">
        <v>4.8107933414783126</v>
      </c>
      <c r="S19">
        <v>2.7696109312977102</v>
      </c>
      <c r="T19">
        <v>0</v>
      </c>
      <c r="U19">
        <v>262.88052318359735</v>
      </c>
      <c r="V19">
        <v>4.4366819870410374</v>
      </c>
      <c r="W19">
        <v>5.6700661076233185</v>
      </c>
      <c r="X19">
        <v>36.088357273688047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13.347506666193853</v>
      </c>
      <c r="AL19">
        <v>0.34105306342512909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0.8101596692028985</v>
      </c>
      <c r="AS19">
        <v>1.1518193383140056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490.11659178494631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37.927546783160636</v>
      </c>
      <c r="L20">
        <v>20.349713925995953</v>
      </c>
      <c r="M20">
        <v>0</v>
      </c>
      <c r="N20">
        <v>14.450174273909985</v>
      </c>
      <c r="O20">
        <v>23.289647207626377</v>
      </c>
      <c r="P20">
        <v>59.94164581016949</v>
      </c>
      <c r="Q20">
        <v>1.8512922222222223</v>
      </c>
      <c r="R20">
        <v>4.8107933414783126</v>
      </c>
      <c r="S20">
        <v>2.7696109312977102</v>
      </c>
      <c r="T20">
        <v>0</v>
      </c>
      <c r="U20">
        <v>262.88052318359735</v>
      </c>
      <c r="V20">
        <v>4.4366819870410374</v>
      </c>
      <c r="W20">
        <v>5.6700661076233185</v>
      </c>
      <c r="X20">
        <v>36.088357273688047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13.347506666193853</v>
      </c>
      <c r="AL20">
        <v>0.34105306342512909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0.8101596692028985</v>
      </c>
      <c r="AS20">
        <v>1.1518193383140056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490.11659178494631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37.927546783160636</v>
      </c>
      <c r="L21">
        <v>20.349713925995953</v>
      </c>
      <c r="M21">
        <v>0</v>
      </c>
      <c r="N21">
        <v>14.450174273909985</v>
      </c>
      <c r="O21">
        <v>23.289647207626377</v>
      </c>
      <c r="P21">
        <v>59.94164581016949</v>
      </c>
      <c r="Q21">
        <v>1.8512922222222223</v>
      </c>
      <c r="R21">
        <v>4.8107933414783126</v>
      </c>
      <c r="S21">
        <v>2.7696109312977102</v>
      </c>
      <c r="T21">
        <v>0</v>
      </c>
      <c r="U21">
        <v>262.88052318359735</v>
      </c>
      <c r="V21">
        <v>4.4366819870410374</v>
      </c>
      <c r="W21">
        <v>5.6700661076233185</v>
      </c>
      <c r="X21">
        <v>36.087904019425018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4.0314012890101329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13.347506666193853</v>
      </c>
      <c r="AL21">
        <v>0.34105306342512909</v>
      </c>
      <c r="AM21">
        <v>0</v>
      </c>
      <c r="AN21">
        <v>0</v>
      </c>
      <c r="AO21">
        <v>0</v>
      </c>
      <c r="AP21">
        <v>1.5352451918455678</v>
      </c>
      <c r="AQ21">
        <v>0</v>
      </c>
      <c r="AR21">
        <v>0.8101596692028985</v>
      </c>
      <c r="AS21">
        <v>1.1518193383140056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495.68278501153895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37.927546783160636</v>
      </c>
      <c r="L22">
        <v>20.349713925995953</v>
      </c>
      <c r="M22">
        <v>0</v>
      </c>
      <c r="N22">
        <v>14.450174273909985</v>
      </c>
      <c r="O22">
        <v>23.289647207626377</v>
      </c>
      <c r="P22">
        <v>59.94164581016949</v>
      </c>
      <c r="Q22">
        <v>1.8512922222222223</v>
      </c>
      <c r="R22">
        <v>4.8107933414783126</v>
      </c>
      <c r="S22">
        <v>2.7696109312977102</v>
      </c>
      <c r="T22">
        <v>0</v>
      </c>
      <c r="U22">
        <v>262.88052318359735</v>
      </c>
      <c r="V22">
        <v>4.4366819870410374</v>
      </c>
      <c r="W22">
        <v>5.6700661076233185</v>
      </c>
      <c r="X22">
        <v>36.087904019425018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4.0314012890101329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13.347506666193853</v>
      </c>
      <c r="AL22">
        <v>0.34105306342512909</v>
      </c>
      <c r="AM22">
        <v>0</v>
      </c>
      <c r="AN22">
        <v>0</v>
      </c>
      <c r="AO22">
        <v>0</v>
      </c>
      <c r="AP22">
        <v>1.5352451918455678</v>
      </c>
      <c r="AQ22">
        <v>0</v>
      </c>
      <c r="AR22">
        <v>0.8101596692028985</v>
      </c>
      <c r="AS22">
        <v>1.1518193383140056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495.68278501153895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36.550168824477964</v>
      </c>
      <c r="L23">
        <v>20.349655664322004</v>
      </c>
      <c r="M23">
        <v>0</v>
      </c>
      <c r="N23">
        <v>14.450174273909985</v>
      </c>
      <c r="O23">
        <v>23.289647207626377</v>
      </c>
      <c r="P23">
        <v>59.94164581016949</v>
      </c>
      <c r="Q23">
        <v>1.8500524791418356</v>
      </c>
      <c r="R23">
        <v>4.8104693015808673</v>
      </c>
      <c r="S23">
        <v>2.7704783751576292</v>
      </c>
      <c r="T23">
        <v>0</v>
      </c>
      <c r="U23">
        <v>262.88052318359735</v>
      </c>
      <c r="V23">
        <v>3.4372793014705878</v>
      </c>
      <c r="W23">
        <v>5.4188286542393262</v>
      </c>
      <c r="X23">
        <v>36.087904019425018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4.0314012890101329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13.347506666193853</v>
      </c>
      <c r="AL23">
        <v>0.34105306342512909</v>
      </c>
      <c r="AM23">
        <v>0</v>
      </c>
      <c r="AN23">
        <v>0</v>
      </c>
      <c r="AO23">
        <v>0</v>
      </c>
      <c r="AP23">
        <v>1.5352451918455678</v>
      </c>
      <c r="AQ23">
        <v>0</v>
      </c>
      <c r="AR23">
        <v>0.8101596692028985</v>
      </c>
      <c r="AS23">
        <v>1.1518193383140056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493.05401231311004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37.927546783160636</v>
      </c>
      <c r="L24">
        <v>20.349655664322004</v>
      </c>
      <c r="M24">
        <v>0</v>
      </c>
      <c r="N24">
        <v>14.450174273909985</v>
      </c>
      <c r="O24">
        <v>23.289647207626377</v>
      </c>
      <c r="P24">
        <v>59.94164581016949</v>
      </c>
      <c r="Q24">
        <v>1.8500524791418356</v>
      </c>
      <c r="R24">
        <v>4.8104693015808673</v>
      </c>
      <c r="S24">
        <v>2.7704783751576292</v>
      </c>
      <c r="T24">
        <v>0</v>
      </c>
      <c r="U24">
        <v>262.88052318359735</v>
      </c>
      <c r="V24">
        <v>4.3352595061908223</v>
      </c>
      <c r="W24">
        <v>5.6716176272257322</v>
      </c>
      <c r="X24">
        <v>36.087904019425018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4.0314012890101329</v>
      </c>
      <c r="AF24">
        <v>0</v>
      </c>
      <c r="AG24">
        <v>0</v>
      </c>
      <c r="AH24">
        <v>4.63328148</v>
      </c>
      <c r="AI24">
        <v>0</v>
      </c>
      <c r="AJ24">
        <v>0</v>
      </c>
      <c r="AK24">
        <v>13.347506666193853</v>
      </c>
      <c r="AL24">
        <v>0.34105306342512909</v>
      </c>
      <c r="AM24">
        <v>0</v>
      </c>
      <c r="AN24">
        <v>0</v>
      </c>
      <c r="AO24">
        <v>0</v>
      </c>
      <c r="AP24">
        <v>1.5352451918455678</v>
      </c>
      <c r="AQ24">
        <v>0</v>
      </c>
      <c r="AR24">
        <v>0.8101596692028985</v>
      </c>
      <c r="AS24">
        <v>1.1518193383140056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500.21544092949927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37.927546783160636</v>
      </c>
      <c r="L25">
        <v>20.349655664322004</v>
      </c>
      <c r="M25">
        <v>0</v>
      </c>
      <c r="N25">
        <v>14.450174273909985</v>
      </c>
      <c r="O25">
        <v>23.289647207626377</v>
      </c>
      <c r="P25">
        <v>59.94164581016949</v>
      </c>
      <c r="Q25">
        <v>1.8500524791418356</v>
      </c>
      <c r="R25">
        <v>4.8104693015808673</v>
      </c>
      <c r="S25">
        <v>2.7704783751576292</v>
      </c>
      <c r="T25">
        <v>0</v>
      </c>
      <c r="U25">
        <v>262.88052318359735</v>
      </c>
      <c r="V25">
        <v>4.4358583174377229</v>
      </c>
      <c r="W25">
        <v>5.6716176272257322</v>
      </c>
      <c r="X25">
        <v>36.087904019425018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4.0314012890101329</v>
      </c>
      <c r="AF25">
        <v>0</v>
      </c>
      <c r="AG25">
        <v>0</v>
      </c>
      <c r="AH25">
        <v>8.8032349136008445</v>
      </c>
      <c r="AI25">
        <v>0</v>
      </c>
      <c r="AJ25">
        <v>0</v>
      </c>
      <c r="AK25">
        <v>13.347506666193853</v>
      </c>
      <c r="AL25">
        <v>0.34105306342512909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0.8101596692028985</v>
      </c>
      <c r="AS25">
        <v>1.1518193383140056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502.95074798250147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36.160202773978163</v>
      </c>
      <c r="L26">
        <v>20.349655664322004</v>
      </c>
      <c r="M26">
        <v>0</v>
      </c>
      <c r="N26">
        <v>14.450174273909985</v>
      </c>
      <c r="O26">
        <v>23.289647207626377</v>
      </c>
      <c r="P26">
        <v>59.94164581016949</v>
      </c>
      <c r="Q26">
        <v>1.8500524791418356</v>
      </c>
      <c r="R26">
        <v>4.8104693015808673</v>
      </c>
      <c r="S26">
        <v>2.7704783751576292</v>
      </c>
      <c r="T26">
        <v>0</v>
      </c>
      <c r="U26">
        <v>262.88052318359735</v>
      </c>
      <c r="V26">
        <v>4.4358583174377229</v>
      </c>
      <c r="W26">
        <v>5.6716176272257322</v>
      </c>
      <c r="X26">
        <v>36.087904019425018</v>
      </c>
      <c r="Y26">
        <v>0</v>
      </c>
      <c r="Z26">
        <v>0</v>
      </c>
      <c r="AA26">
        <v>0</v>
      </c>
      <c r="AB26">
        <v>0.97831700540135058</v>
      </c>
      <c r="AC26">
        <v>0</v>
      </c>
      <c r="AD26">
        <v>2.2346981968205903</v>
      </c>
      <c r="AE26">
        <v>8.0628028320342953</v>
      </c>
      <c r="AF26">
        <v>0</v>
      </c>
      <c r="AG26">
        <v>0</v>
      </c>
      <c r="AH26">
        <v>12.973188093199578</v>
      </c>
      <c r="AI26">
        <v>0</v>
      </c>
      <c r="AJ26">
        <v>0</v>
      </c>
      <c r="AK26">
        <v>13.347506666193853</v>
      </c>
      <c r="AL26">
        <v>0.34105306342512909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0.8101596692028985</v>
      </c>
      <c r="AS26">
        <v>1.1518193383140056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512.59777389816384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37.839665308078857</v>
      </c>
      <c r="L27">
        <v>20.349655664322004</v>
      </c>
      <c r="M27">
        <v>0</v>
      </c>
      <c r="N27">
        <v>14.450174273909985</v>
      </c>
      <c r="O27">
        <v>23.289647207626377</v>
      </c>
      <c r="P27">
        <v>59.94164581016949</v>
      </c>
      <c r="Q27">
        <v>1.8295828592283629</v>
      </c>
      <c r="R27">
        <v>3.9700062799174693</v>
      </c>
      <c r="S27">
        <v>2.7713926338582673</v>
      </c>
      <c r="T27">
        <v>0</v>
      </c>
      <c r="U27">
        <v>262.88052318359735</v>
      </c>
      <c r="V27">
        <v>4.4363814262101533</v>
      </c>
      <c r="W27">
        <v>5.4810032693555861</v>
      </c>
      <c r="X27">
        <v>34.878817041266089</v>
      </c>
      <c r="Y27">
        <v>0</v>
      </c>
      <c r="Z27">
        <v>0.26909013999999998</v>
      </c>
      <c r="AA27">
        <v>2.0290643035630573</v>
      </c>
      <c r="AB27">
        <v>3.2219240417104285</v>
      </c>
      <c r="AC27">
        <v>2.3671457791738648</v>
      </c>
      <c r="AD27">
        <v>4.4693966476154428</v>
      </c>
      <c r="AE27">
        <v>12.094204121044427</v>
      </c>
      <c r="AF27">
        <v>0</v>
      </c>
      <c r="AG27">
        <v>0</v>
      </c>
      <c r="AH27">
        <v>18.53312592</v>
      </c>
      <c r="AI27">
        <v>0</v>
      </c>
      <c r="AJ27">
        <v>0</v>
      </c>
      <c r="AK27">
        <v>13.347506666193853</v>
      </c>
      <c r="AL27">
        <v>0.34105306342512909</v>
      </c>
      <c r="AM27">
        <v>1.0109275129782447</v>
      </c>
      <c r="AN27">
        <v>0</v>
      </c>
      <c r="AO27">
        <v>0</v>
      </c>
      <c r="AP27">
        <v>0</v>
      </c>
      <c r="AQ27">
        <v>0</v>
      </c>
      <c r="AR27">
        <v>0.8101596692028985</v>
      </c>
      <c r="AS27">
        <v>1.250546811775201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531.86263963422255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37.929284374745848</v>
      </c>
      <c r="L28">
        <v>20.349655664322004</v>
      </c>
      <c r="M28">
        <v>0</v>
      </c>
      <c r="N28">
        <v>14.450174273909985</v>
      </c>
      <c r="O28">
        <v>23.289647207626377</v>
      </c>
      <c r="P28">
        <v>59.94164581016949</v>
      </c>
      <c r="Q28">
        <v>1.8495660423116616</v>
      </c>
      <c r="R28">
        <v>4.8195226464417358</v>
      </c>
      <c r="S28">
        <v>2.7713926338582673</v>
      </c>
      <c r="T28">
        <v>0</v>
      </c>
      <c r="U28">
        <v>262.88052318359735</v>
      </c>
      <c r="V28">
        <v>4.4363814262101533</v>
      </c>
      <c r="W28">
        <v>5.6709949149507608</v>
      </c>
      <c r="X28">
        <v>36.090199410793424</v>
      </c>
      <c r="Y28">
        <v>0</v>
      </c>
      <c r="Z28">
        <v>3.1903327099999994</v>
      </c>
      <c r="AA28">
        <v>3.4366555101969065</v>
      </c>
      <c r="AB28">
        <v>9.6657718711177818</v>
      </c>
      <c r="AC28">
        <v>7.10860069577509</v>
      </c>
      <c r="AD28">
        <v>6.7040948444360335</v>
      </c>
      <c r="AE28">
        <v>12.094204121044427</v>
      </c>
      <c r="AF28">
        <v>0</v>
      </c>
      <c r="AG28">
        <v>0</v>
      </c>
      <c r="AH28">
        <v>27.799688879999998</v>
      </c>
      <c r="AI28">
        <v>0</v>
      </c>
      <c r="AJ28">
        <v>0</v>
      </c>
      <c r="AK28">
        <v>13.347506666193853</v>
      </c>
      <c r="AL28">
        <v>0.34105306342512909</v>
      </c>
      <c r="AM28">
        <v>2.5775390301575398</v>
      </c>
      <c r="AN28">
        <v>0</v>
      </c>
      <c r="AO28">
        <v>0</v>
      </c>
      <c r="AP28">
        <v>0</v>
      </c>
      <c r="AQ28">
        <v>0</v>
      </c>
      <c r="AR28">
        <v>0.8101596692028985</v>
      </c>
      <c r="AS28">
        <v>4.0807316748438893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565.63532632533065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36.598136099175889</v>
      </c>
      <c r="L29">
        <v>41.88801260305079</v>
      </c>
      <c r="M29">
        <v>0</v>
      </c>
      <c r="N29">
        <v>14.450174273909985</v>
      </c>
      <c r="O29">
        <v>23.289647207626377</v>
      </c>
      <c r="P29">
        <v>59.94164581016949</v>
      </c>
      <c r="Q29">
        <v>2.6693448211227406</v>
      </c>
      <c r="R29">
        <v>4.6404163966942136</v>
      </c>
      <c r="S29">
        <v>6.4532959319664496</v>
      </c>
      <c r="T29">
        <v>0</v>
      </c>
      <c r="U29">
        <v>262.88052318359735</v>
      </c>
      <c r="V29">
        <v>4.4363814262101533</v>
      </c>
      <c r="W29">
        <v>5.6709949149507608</v>
      </c>
      <c r="X29">
        <v>36.090199410793424</v>
      </c>
      <c r="Y29">
        <v>0</v>
      </c>
      <c r="Z29">
        <v>3.1903327099999994</v>
      </c>
      <c r="AA29">
        <v>6.7635481018518533</v>
      </c>
      <c r="AB29">
        <v>9.6657718711177818</v>
      </c>
      <c r="AC29">
        <v>7.10860069577509</v>
      </c>
      <c r="AD29">
        <v>6.7040948444360335</v>
      </c>
      <c r="AE29">
        <v>12.094204121044427</v>
      </c>
      <c r="AF29">
        <v>0</v>
      </c>
      <c r="AG29">
        <v>0</v>
      </c>
      <c r="AH29">
        <v>32.432970359999999</v>
      </c>
      <c r="AI29">
        <v>0.93411071539670087</v>
      </c>
      <c r="AJ29">
        <v>0</v>
      </c>
      <c r="AK29">
        <v>13.347506666193853</v>
      </c>
      <c r="AL29">
        <v>0.34105306342512909</v>
      </c>
      <c r="AM29">
        <v>2.5775390301575398</v>
      </c>
      <c r="AN29">
        <v>0</v>
      </c>
      <c r="AO29">
        <v>0</v>
      </c>
      <c r="AP29">
        <v>0</v>
      </c>
      <c r="AQ29">
        <v>0</v>
      </c>
      <c r="AR29">
        <v>0.8101596692028985</v>
      </c>
      <c r="AS29">
        <v>4.0807316748438893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599.05939560271281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36.598136099175889</v>
      </c>
      <c r="L30">
        <v>41.88801260305079</v>
      </c>
      <c r="M30">
        <v>0</v>
      </c>
      <c r="N30">
        <v>14.450174273909985</v>
      </c>
      <c r="O30">
        <v>23.289647207626377</v>
      </c>
      <c r="P30">
        <v>59.94164581016949</v>
      </c>
      <c r="Q30">
        <v>2.6693448211227406</v>
      </c>
      <c r="R30">
        <v>4.6404163966942136</v>
      </c>
      <c r="S30">
        <v>6.4532959319664496</v>
      </c>
      <c r="T30">
        <v>0</v>
      </c>
      <c r="U30">
        <v>262.88052318359735</v>
      </c>
      <c r="V30">
        <v>4.4363814262101533</v>
      </c>
      <c r="W30">
        <v>5.6709949149507608</v>
      </c>
      <c r="X30">
        <v>36.090199410793424</v>
      </c>
      <c r="Y30">
        <v>0</v>
      </c>
      <c r="Z30">
        <v>3.1903327099999994</v>
      </c>
      <c r="AA30">
        <v>6.7635481018518533</v>
      </c>
      <c r="AB30">
        <v>9.6657718711177818</v>
      </c>
      <c r="AC30">
        <v>7.10860069577509</v>
      </c>
      <c r="AD30">
        <v>6.7040948444360335</v>
      </c>
      <c r="AE30">
        <v>12.094204121044427</v>
      </c>
      <c r="AF30">
        <v>0</v>
      </c>
      <c r="AG30">
        <v>0</v>
      </c>
      <c r="AH30">
        <v>33.591290602998946</v>
      </c>
      <c r="AI30">
        <v>3.99923928562451</v>
      </c>
      <c r="AJ30">
        <v>0</v>
      </c>
      <c r="AK30">
        <v>13.347506666193853</v>
      </c>
      <c r="AL30">
        <v>0.34105306342512909</v>
      </c>
      <c r="AM30">
        <v>2.5775390301575398</v>
      </c>
      <c r="AN30">
        <v>0</v>
      </c>
      <c r="AO30">
        <v>0</v>
      </c>
      <c r="AP30">
        <v>0</v>
      </c>
      <c r="AQ30">
        <v>0</v>
      </c>
      <c r="AR30">
        <v>1.0802130615942027</v>
      </c>
      <c r="AS30">
        <v>4.0807316748438893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603.55289780833095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75.209252610237712</v>
      </c>
      <c r="L31">
        <v>41.880390142475761</v>
      </c>
      <c r="M31">
        <v>0</v>
      </c>
      <c r="N31">
        <v>14.450174273909985</v>
      </c>
      <c r="O31">
        <v>23.289647207626377</v>
      </c>
      <c r="P31">
        <v>59.94164581016949</v>
      </c>
      <c r="Q31">
        <v>2.6693448211227406</v>
      </c>
      <c r="R31">
        <v>10.370203487751104</v>
      </c>
      <c r="S31">
        <v>6.0809130158730165</v>
      </c>
      <c r="T31">
        <v>0</v>
      </c>
      <c r="U31">
        <v>262.88052318359735</v>
      </c>
      <c r="V31">
        <v>4.4363814262101533</v>
      </c>
      <c r="W31">
        <v>5.6709949149507608</v>
      </c>
      <c r="X31">
        <v>36.090199410793424</v>
      </c>
      <c r="Y31">
        <v>0</v>
      </c>
      <c r="Z31">
        <v>3.1903327099999994</v>
      </c>
      <c r="AA31">
        <v>6.7635481018518533</v>
      </c>
      <c r="AB31">
        <v>9.6657718711177818</v>
      </c>
      <c r="AC31">
        <v>7.10860069577509</v>
      </c>
      <c r="AD31">
        <v>6.7040948444360335</v>
      </c>
      <c r="AE31">
        <v>12.094204121044427</v>
      </c>
      <c r="AF31">
        <v>0</v>
      </c>
      <c r="AG31">
        <v>0</v>
      </c>
      <c r="AH31">
        <v>34.332615832840546</v>
      </c>
      <c r="AI31">
        <v>3.99923928562451</v>
      </c>
      <c r="AJ31">
        <v>0</v>
      </c>
      <c r="AK31">
        <v>13.347506666193853</v>
      </c>
      <c r="AL31">
        <v>0.34105306342512909</v>
      </c>
      <c r="AM31">
        <v>2.5775390301575398</v>
      </c>
      <c r="AN31">
        <v>0</v>
      </c>
      <c r="AO31">
        <v>0</v>
      </c>
      <c r="AP31">
        <v>0</v>
      </c>
      <c r="AQ31">
        <v>0</v>
      </c>
      <c r="AR31">
        <v>8.6417037307971007</v>
      </c>
      <c r="AS31">
        <v>4.0807316748438893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655.81661193282548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79.049166629985407</v>
      </c>
      <c r="L32">
        <v>38.930181378863338</v>
      </c>
      <c r="M32">
        <v>0</v>
      </c>
      <c r="N32">
        <v>14.450174273909985</v>
      </c>
      <c r="O32">
        <v>23.289647207626377</v>
      </c>
      <c r="P32">
        <v>59.94164581016949</v>
      </c>
      <c r="Q32">
        <v>2.6693448211227406</v>
      </c>
      <c r="R32">
        <v>10.370203487751104</v>
      </c>
      <c r="S32">
        <v>6.4516004427390792</v>
      </c>
      <c r="T32">
        <v>0</v>
      </c>
      <c r="U32">
        <v>262.88052318359735</v>
      </c>
      <c r="V32">
        <v>4.4363814262101533</v>
      </c>
      <c r="W32">
        <v>5.6709949149507608</v>
      </c>
      <c r="X32">
        <v>36.090199410793424</v>
      </c>
      <c r="Y32">
        <v>0</v>
      </c>
      <c r="Z32">
        <v>3.1903327099999994</v>
      </c>
      <c r="AA32">
        <v>6.7635481018518533</v>
      </c>
      <c r="AB32">
        <v>9.6657718711177818</v>
      </c>
      <c r="AC32">
        <v>7.10860069577509</v>
      </c>
      <c r="AD32">
        <v>6.7040948444360335</v>
      </c>
      <c r="AE32">
        <v>12.094204121044427</v>
      </c>
      <c r="AF32">
        <v>0</v>
      </c>
      <c r="AG32">
        <v>0</v>
      </c>
      <c r="AH32">
        <v>34.332615832840546</v>
      </c>
      <c r="AI32">
        <v>3.99923928562451</v>
      </c>
      <c r="AJ32">
        <v>0</v>
      </c>
      <c r="AK32">
        <v>13.347506666193853</v>
      </c>
      <c r="AL32">
        <v>0.34105306342512909</v>
      </c>
      <c r="AM32">
        <v>2.5775390301575398</v>
      </c>
      <c r="AN32">
        <v>0</v>
      </c>
      <c r="AO32">
        <v>0</v>
      </c>
      <c r="AP32">
        <v>0</v>
      </c>
      <c r="AQ32">
        <v>0</v>
      </c>
      <c r="AR32">
        <v>8.6417037307971007</v>
      </c>
      <c r="AS32">
        <v>4.0807316748438893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657.07700461582681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79.049166629985407</v>
      </c>
      <c r="L33">
        <v>41.879932148604148</v>
      </c>
      <c r="M33">
        <v>0</v>
      </c>
      <c r="N33">
        <v>14.450174273909985</v>
      </c>
      <c r="O33">
        <v>23.289647207626377</v>
      </c>
      <c r="P33">
        <v>59.94164581016949</v>
      </c>
      <c r="Q33">
        <v>2.6693448211227406</v>
      </c>
      <c r="R33">
        <v>10.370203487751104</v>
      </c>
      <c r="S33">
        <v>6.4516004427390792</v>
      </c>
      <c r="T33">
        <v>0</v>
      </c>
      <c r="U33">
        <v>262.88052318359735</v>
      </c>
      <c r="V33">
        <v>4.4363814262101533</v>
      </c>
      <c r="W33">
        <v>5.6709949149507608</v>
      </c>
      <c r="X33">
        <v>36.090199410793424</v>
      </c>
      <c r="Y33">
        <v>0</v>
      </c>
      <c r="Z33">
        <v>3.1903327099999994</v>
      </c>
      <c r="AA33">
        <v>3.4366555101969065</v>
      </c>
      <c r="AB33">
        <v>9.6657718711177818</v>
      </c>
      <c r="AC33">
        <v>7.10860069577509</v>
      </c>
      <c r="AD33">
        <v>4.4693966476154428</v>
      </c>
      <c r="AE33">
        <v>12.094204121044427</v>
      </c>
      <c r="AF33">
        <v>0</v>
      </c>
      <c r="AG33">
        <v>0</v>
      </c>
      <c r="AH33">
        <v>27.799688879999998</v>
      </c>
      <c r="AI33">
        <v>3.99923928562451</v>
      </c>
      <c r="AJ33">
        <v>0</v>
      </c>
      <c r="AK33">
        <v>13.347506666193853</v>
      </c>
      <c r="AL33">
        <v>0.34105306342512909</v>
      </c>
      <c r="AM33">
        <v>2.5775390301575398</v>
      </c>
      <c r="AN33">
        <v>0</v>
      </c>
      <c r="AO33">
        <v>0</v>
      </c>
      <c r="AP33">
        <v>0</v>
      </c>
      <c r="AQ33">
        <v>0</v>
      </c>
      <c r="AR33">
        <v>1.2152396307971014</v>
      </c>
      <c r="AS33">
        <v>4.0807316748438893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640.50577354425172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79.049166629985407</v>
      </c>
      <c r="L34">
        <v>41.879932148604148</v>
      </c>
      <c r="M34">
        <v>0</v>
      </c>
      <c r="N34">
        <v>14.450174273909985</v>
      </c>
      <c r="O34">
        <v>23.289647207626377</v>
      </c>
      <c r="P34">
        <v>59.94164581016949</v>
      </c>
      <c r="Q34">
        <v>2.6693448211227406</v>
      </c>
      <c r="R34">
        <v>10.370203487751104</v>
      </c>
      <c r="S34">
        <v>6.4516004427390792</v>
      </c>
      <c r="T34">
        <v>0</v>
      </c>
      <c r="U34">
        <v>262.88052318359735</v>
      </c>
      <c r="V34">
        <v>4.4363814262101533</v>
      </c>
      <c r="W34">
        <v>5.6709949149507608</v>
      </c>
      <c r="X34">
        <v>36.090199410793424</v>
      </c>
      <c r="Y34">
        <v>0</v>
      </c>
      <c r="Z34">
        <v>1.5951662279999999</v>
      </c>
      <c r="AA34">
        <v>3.4366555101969065</v>
      </c>
      <c r="AB34">
        <v>3.1958355848462117</v>
      </c>
      <c r="AC34">
        <v>2.3671457791738648</v>
      </c>
      <c r="AD34">
        <v>4.4693966476154428</v>
      </c>
      <c r="AE34">
        <v>12.094204121044427</v>
      </c>
      <c r="AF34">
        <v>0</v>
      </c>
      <c r="AG34">
        <v>0</v>
      </c>
      <c r="AH34">
        <v>21.382594002259765</v>
      </c>
      <c r="AI34">
        <v>3.99923928562451</v>
      </c>
      <c r="AJ34">
        <v>0</v>
      </c>
      <c r="AK34">
        <v>13.347506666193853</v>
      </c>
      <c r="AL34">
        <v>1.7052648092082618</v>
      </c>
      <c r="AM34">
        <v>1.2065910664666168</v>
      </c>
      <c r="AN34">
        <v>0</v>
      </c>
      <c r="AO34">
        <v>0</v>
      </c>
      <c r="AP34">
        <v>0</v>
      </c>
      <c r="AQ34">
        <v>0</v>
      </c>
      <c r="AR34">
        <v>0.8101596692028985</v>
      </c>
      <c r="AS34">
        <v>1.3163649580731493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618.10593808536612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79.049166629985407</v>
      </c>
      <c r="L35">
        <v>41.879932148604148</v>
      </c>
      <c r="M35">
        <v>0</v>
      </c>
      <c r="N35">
        <v>14.450174273909985</v>
      </c>
      <c r="O35">
        <v>23.289647207626377</v>
      </c>
      <c r="P35">
        <v>59.94164581016949</v>
      </c>
      <c r="Q35">
        <v>2.6693448211227406</v>
      </c>
      <c r="R35">
        <v>10.370203487751104</v>
      </c>
      <c r="S35">
        <v>6.4516004427390792</v>
      </c>
      <c r="T35">
        <v>0</v>
      </c>
      <c r="U35">
        <v>262.88052318359735</v>
      </c>
      <c r="V35">
        <v>4.4363814262101533</v>
      </c>
      <c r="W35">
        <v>5.6709949149507608</v>
      </c>
      <c r="X35">
        <v>36.090199410793424</v>
      </c>
      <c r="Y35">
        <v>0</v>
      </c>
      <c r="Z35">
        <v>1.5951662279999999</v>
      </c>
      <c r="AA35">
        <v>2.1256865462962971</v>
      </c>
      <c r="AB35">
        <v>0</v>
      </c>
      <c r="AC35">
        <v>0</v>
      </c>
      <c r="AD35">
        <v>2.2346981968205903</v>
      </c>
      <c r="AE35">
        <v>12.094204121044427</v>
      </c>
      <c r="AF35">
        <v>0</v>
      </c>
      <c r="AG35">
        <v>0</v>
      </c>
      <c r="AH35">
        <v>18.53312592</v>
      </c>
      <c r="AI35">
        <v>0.93411071539670087</v>
      </c>
      <c r="AJ35">
        <v>0</v>
      </c>
      <c r="AK35">
        <v>13.347506666193853</v>
      </c>
      <c r="AL35">
        <v>13.642118981583478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0.8101596692028985</v>
      </c>
      <c r="AS35">
        <v>1.1518193383140056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613.64841014031231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79.049166629985407</v>
      </c>
      <c r="L36">
        <v>41.879932148604148</v>
      </c>
      <c r="M36">
        <v>0</v>
      </c>
      <c r="N36">
        <v>14.450174273909985</v>
      </c>
      <c r="O36">
        <v>23.289647207626377</v>
      </c>
      <c r="P36">
        <v>59.94164581016949</v>
      </c>
      <c r="Q36">
        <v>2.6693448211227406</v>
      </c>
      <c r="R36">
        <v>10.370203487751104</v>
      </c>
      <c r="S36">
        <v>6.4516004427390792</v>
      </c>
      <c r="T36">
        <v>0</v>
      </c>
      <c r="U36">
        <v>262.88052318359735</v>
      </c>
      <c r="V36">
        <v>4.4363814262101533</v>
      </c>
      <c r="W36">
        <v>5.6709949149507608</v>
      </c>
      <c r="X36">
        <v>36.090199410793424</v>
      </c>
      <c r="Y36">
        <v>0</v>
      </c>
      <c r="Z36">
        <v>1.5951662279999999</v>
      </c>
      <c r="AA36">
        <v>0</v>
      </c>
      <c r="AB36">
        <v>0</v>
      </c>
      <c r="AC36">
        <v>0</v>
      </c>
      <c r="AD36">
        <v>0</v>
      </c>
      <c r="AE36">
        <v>8.0628028320342953</v>
      </c>
      <c r="AF36">
        <v>0</v>
      </c>
      <c r="AG36">
        <v>0</v>
      </c>
      <c r="AH36">
        <v>8.3399066131995774</v>
      </c>
      <c r="AI36">
        <v>0</v>
      </c>
      <c r="AJ36">
        <v>0</v>
      </c>
      <c r="AK36">
        <v>13.347506666193853</v>
      </c>
      <c r="AL36">
        <v>13.642118981583478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0.8101596692028985</v>
      </c>
      <c r="AS36">
        <v>1.1518193383140056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594.12929408598825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79.049166629985407</v>
      </c>
      <c r="L37">
        <v>41.879932148604148</v>
      </c>
      <c r="M37">
        <v>0</v>
      </c>
      <c r="N37">
        <v>14.450174273909985</v>
      </c>
      <c r="O37">
        <v>23.289647207626377</v>
      </c>
      <c r="P37">
        <v>59.94164581016949</v>
      </c>
      <c r="Q37">
        <v>2.6693448211227406</v>
      </c>
      <c r="R37">
        <v>10.370203487751104</v>
      </c>
      <c r="S37">
        <v>6.4516004427390792</v>
      </c>
      <c r="T37">
        <v>0</v>
      </c>
      <c r="U37">
        <v>262.88052318359735</v>
      </c>
      <c r="V37">
        <v>4.4363814262101533</v>
      </c>
      <c r="W37">
        <v>5.6709949149507608</v>
      </c>
      <c r="X37">
        <v>36.090199410793424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8.0628028320342953</v>
      </c>
      <c r="AF37">
        <v>0</v>
      </c>
      <c r="AG37">
        <v>0</v>
      </c>
      <c r="AH37">
        <v>4.1699534336008455</v>
      </c>
      <c r="AI37">
        <v>0</v>
      </c>
      <c r="AJ37">
        <v>0</v>
      </c>
      <c r="AK37">
        <v>13.347506666193853</v>
      </c>
      <c r="AL37">
        <v>13.642118981583478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0.8101596692028985</v>
      </c>
      <c r="AS37">
        <v>1.1518193383140056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588.36417467838953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79.049166629985407</v>
      </c>
      <c r="L38">
        <v>41.879932148604148</v>
      </c>
      <c r="M38">
        <v>0</v>
      </c>
      <c r="N38">
        <v>14.450174273909985</v>
      </c>
      <c r="O38">
        <v>23.289647207626377</v>
      </c>
      <c r="P38">
        <v>59.94164581016949</v>
      </c>
      <c r="Q38">
        <v>2.6693448211227406</v>
      </c>
      <c r="R38">
        <v>10.370203487751104</v>
      </c>
      <c r="S38">
        <v>6.4516004427390792</v>
      </c>
      <c r="T38">
        <v>0</v>
      </c>
      <c r="U38">
        <v>262.88052318359735</v>
      </c>
      <c r="V38">
        <v>4.4363814262101533</v>
      </c>
      <c r="W38">
        <v>5.6709949149507608</v>
      </c>
      <c r="X38">
        <v>36.090199410793424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8.0628028320342953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13.347506666193853</v>
      </c>
      <c r="AL38">
        <v>13.642118981583478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0.8101596692028985</v>
      </c>
      <c r="AS38">
        <v>1.1518193383140056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584.19422124478865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79.049166629985407</v>
      </c>
      <c r="L39">
        <v>41.879932148604148</v>
      </c>
      <c r="M39">
        <v>0</v>
      </c>
      <c r="N39">
        <v>14.450174273909985</v>
      </c>
      <c r="O39">
        <v>23.289647207626377</v>
      </c>
      <c r="P39">
        <v>59.94164581016949</v>
      </c>
      <c r="Q39">
        <v>2.6693448211227406</v>
      </c>
      <c r="R39">
        <v>10.370203487751104</v>
      </c>
      <c r="S39">
        <v>6.4516004427390792</v>
      </c>
      <c r="T39">
        <v>0</v>
      </c>
      <c r="U39">
        <v>262.88052318359735</v>
      </c>
      <c r="V39">
        <v>4.4363814262101533</v>
      </c>
      <c r="W39">
        <v>5.6709949149507608</v>
      </c>
      <c r="X39">
        <v>36.090199410793424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8.0628028320342953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13.347506666193853</v>
      </c>
      <c r="AL39">
        <v>1.7052648092082618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0.8101596692028985</v>
      </c>
      <c r="AS39">
        <v>1.1518193383140056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572.25736707241344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79.049166629985407</v>
      </c>
      <c r="L40">
        <v>41.879932148604148</v>
      </c>
      <c r="M40">
        <v>0</v>
      </c>
      <c r="N40">
        <v>14.450174273909985</v>
      </c>
      <c r="O40">
        <v>23.289647207626377</v>
      </c>
      <c r="P40">
        <v>59.94164581016949</v>
      </c>
      <c r="Q40">
        <v>2.6693448211227406</v>
      </c>
      <c r="R40">
        <v>10.370203487751104</v>
      </c>
      <c r="S40">
        <v>6.4516004427390792</v>
      </c>
      <c r="T40">
        <v>0</v>
      </c>
      <c r="U40">
        <v>262.88052318359735</v>
      </c>
      <c r="V40">
        <v>4.4363814262101533</v>
      </c>
      <c r="W40">
        <v>5.6709949149507608</v>
      </c>
      <c r="X40">
        <v>36.090199410793424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4.0314012890101329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13.347506666193853</v>
      </c>
      <c r="AL40">
        <v>0.34105306342512909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1.0802130615942027</v>
      </c>
      <c r="AS40">
        <v>1.1518193383140056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567.13180717599732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79.049166629985407</v>
      </c>
      <c r="L41">
        <v>41.879932148604148</v>
      </c>
      <c r="M41">
        <v>0</v>
      </c>
      <c r="N41">
        <v>14.450174273909985</v>
      </c>
      <c r="O41">
        <v>23.289647207626377</v>
      </c>
      <c r="P41">
        <v>59.94164581016949</v>
      </c>
      <c r="Q41">
        <v>2.6693448211227406</v>
      </c>
      <c r="R41">
        <v>10.370203487751104</v>
      </c>
      <c r="S41">
        <v>6.4516004427390792</v>
      </c>
      <c r="T41">
        <v>0</v>
      </c>
      <c r="U41">
        <v>262.88052318359735</v>
      </c>
      <c r="V41">
        <v>4.4363814262101533</v>
      </c>
      <c r="W41">
        <v>5.6709949149507608</v>
      </c>
      <c r="X41">
        <v>36.090199410793424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4.0314012890101329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13.347506666193853</v>
      </c>
      <c r="AL41">
        <v>0.34105306342512909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8.6417037307971007</v>
      </c>
      <c r="AS41">
        <v>1.1518193383140056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574.69329784520016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79.049166629985407</v>
      </c>
      <c r="L42">
        <v>41.879932148604148</v>
      </c>
      <c r="M42">
        <v>0</v>
      </c>
      <c r="N42">
        <v>14.450174273909985</v>
      </c>
      <c r="O42">
        <v>23.289647207626377</v>
      </c>
      <c r="P42">
        <v>59.94164581016949</v>
      </c>
      <c r="Q42">
        <v>2.6693448211227406</v>
      </c>
      <c r="R42">
        <v>10.370203487751104</v>
      </c>
      <c r="S42">
        <v>6.4516004427390792</v>
      </c>
      <c r="T42">
        <v>0</v>
      </c>
      <c r="U42">
        <v>262.88052318359735</v>
      </c>
      <c r="V42">
        <v>4.4363814262101533</v>
      </c>
      <c r="W42">
        <v>5.6709949149507608</v>
      </c>
      <c r="X42">
        <v>36.090199410793424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4.0314012890101329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13.347506666193853</v>
      </c>
      <c r="AL42">
        <v>0.34105306342512909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8.6417037307971007</v>
      </c>
      <c r="AS42">
        <v>1.1518193383140056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574.69329784520016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79.049166629985407</v>
      </c>
      <c r="L43">
        <v>41.879932148604148</v>
      </c>
      <c r="M43">
        <v>0</v>
      </c>
      <c r="N43">
        <v>14.450174273909985</v>
      </c>
      <c r="O43">
        <v>23.289647207626377</v>
      </c>
      <c r="P43">
        <v>59.94164581016949</v>
      </c>
      <c r="Q43">
        <v>2.6693448211227406</v>
      </c>
      <c r="R43">
        <v>10.370203487751104</v>
      </c>
      <c r="S43">
        <v>6.4516004427390792</v>
      </c>
      <c r="T43">
        <v>0</v>
      </c>
      <c r="U43">
        <v>262.88052318359735</v>
      </c>
      <c r="V43">
        <v>4.4363814262101533</v>
      </c>
      <c r="W43">
        <v>5.6709949149507608</v>
      </c>
      <c r="X43">
        <v>36.090199410793424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4.0314012890101329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13.347506666193853</v>
      </c>
      <c r="AL43">
        <v>0.34105306342512909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1.2152396307971014</v>
      </c>
      <c r="AS43">
        <v>1.3163649580731493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567.4313793649593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79.049166629985407</v>
      </c>
      <c r="L44">
        <v>41.879932148604148</v>
      </c>
      <c r="M44">
        <v>0</v>
      </c>
      <c r="N44">
        <v>14.450174273909985</v>
      </c>
      <c r="O44">
        <v>23.289647207626377</v>
      </c>
      <c r="P44">
        <v>59.94164581016949</v>
      </c>
      <c r="Q44">
        <v>2.6693448211227406</v>
      </c>
      <c r="R44">
        <v>10.370203487751104</v>
      </c>
      <c r="S44">
        <v>6.4516004427390792</v>
      </c>
      <c r="T44">
        <v>0</v>
      </c>
      <c r="U44">
        <v>262.88052318359735</v>
      </c>
      <c r="V44">
        <v>4.4363814262101533</v>
      </c>
      <c r="W44">
        <v>5.6709949149507608</v>
      </c>
      <c r="X44">
        <v>36.090199410793424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13.347506666193853</v>
      </c>
      <c r="AL44">
        <v>0.34105306342512909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0.8101596692028985</v>
      </c>
      <c r="AS44">
        <v>4.0807316748438893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565.75926483112585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79.049166629985407</v>
      </c>
      <c r="L45">
        <v>41.879932148604148</v>
      </c>
      <c r="M45">
        <v>0</v>
      </c>
      <c r="N45">
        <v>14.450174273909985</v>
      </c>
      <c r="O45">
        <v>23.289647207626377</v>
      </c>
      <c r="P45">
        <v>59.94164581016949</v>
      </c>
      <c r="Q45">
        <v>2.6693448211227406</v>
      </c>
      <c r="R45">
        <v>10.370203487751104</v>
      </c>
      <c r="S45">
        <v>6.4516004427390792</v>
      </c>
      <c r="T45">
        <v>0</v>
      </c>
      <c r="U45">
        <v>262.88052318359735</v>
      </c>
      <c r="V45">
        <v>4.4363814262101533</v>
      </c>
      <c r="W45">
        <v>5.6709949149507608</v>
      </c>
      <c r="X45">
        <v>36.090199410793424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13.347506666193853</v>
      </c>
      <c r="AL45">
        <v>0.34105306342512909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0.8101596692028985</v>
      </c>
      <c r="AS45">
        <v>4.0807316748438893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565.75926483112585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79.049166629985407</v>
      </c>
      <c r="L46">
        <v>41.879932148604148</v>
      </c>
      <c r="M46">
        <v>0</v>
      </c>
      <c r="N46">
        <v>14.450174273909985</v>
      </c>
      <c r="O46">
        <v>23.289647207626377</v>
      </c>
      <c r="P46">
        <v>59.94164581016949</v>
      </c>
      <c r="Q46">
        <v>2.6693448211227406</v>
      </c>
      <c r="R46">
        <v>10.370203487751104</v>
      </c>
      <c r="S46">
        <v>6.4516004427390792</v>
      </c>
      <c r="T46">
        <v>0</v>
      </c>
      <c r="U46">
        <v>262.88052318359735</v>
      </c>
      <c r="V46">
        <v>4.4363814262101533</v>
      </c>
      <c r="W46">
        <v>5.6709949149507608</v>
      </c>
      <c r="X46">
        <v>36.090199410793424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13.347506666193853</v>
      </c>
      <c r="AL46">
        <v>0.34105306342512909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0.8101596692028985</v>
      </c>
      <c r="AS46">
        <v>4.0807316748438893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565.75926483112585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79.049166629985407</v>
      </c>
      <c r="L47">
        <v>41.879932148604148</v>
      </c>
      <c r="M47">
        <v>0</v>
      </c>
      <c r="N47">
        <v>14.450174273909985</v>
      </c>
      <c r="O47">
        <v>23.289647207626377</v>
      </c>
      <c r="P47">
        <v>59.94164581016949</v>
      </c>
      <c r="Q47">
        <v>2.6693448211227406</v>
      </c>
      <c r="R47">
        <v>10.370203487751104</v>
      </c>
      <c r="S47">
        <v>6.4516004427390792</v>
      </c>
      <c r="T47">
        <v>0</v>
      </c>
      <c r="U47">
        <v>262.88052318359735</v>
      </c>
      <c r="V47">
        <v>4.4363814262101533</v>
      </c>
      <c r="W47">
        <v>7.8756720775672093</v>
      </c>
      <c r="X47">
        <v>36.090199410793424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13.347506666193853</v>
      </c>
      <c r="AL47">
        <v>0.34105306342512909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0.8101596692028985</v>
      </c>
      <c r="AS47">
        <v>4.0807316748438893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567.96394199374231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79.049166629985407</v>
      </c>
      <c r="L48">
        <v>41.879932148604148</v>
      </c>
      <c r="M48">
        <v>0</v>
      </c>
      <c r="N48">
        <v>14.450174273909985</v>
      </c>
      <c r="O48">
        <v>23.289647207626377</v>
      </c>
      <c r="P48">
        <v>59.94164581016949</v>
      </c>
      <c r="Q48">
        <v>2.6693448211227406</v>
      </c>
      <c r="R48">
        <v>10.370203487751104</v>
      </c>
      <c r="S48">
        <v>6.4516004427390792</v>
      </c>
      <c r="T48">
        <v>0</v>
      </c>
      <c r="U48">
        <v>262.88052318359735</v>
      </c>
      <c r="V48">
        <v>4.4363814262101533</v>
      </c>
      <c r="W48">
        <v>7.8756720775672093</v>
      </c>
      <c r="X48">
        <v>36.090199410793424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13.347506666193853</v>
      </c>
      <c r="AL48">
        <v>0.34105306342512909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0.8101596692028985</v>
      </c>
      <c r="AS48">
        <v>4.0807316748438893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567.96394199374231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79.049166629985407</v>
      </c>
      <c r="L49">
        <v>41.879932148604148</v>
      </c>
      <c r="M49">
        <v>0</v>
      </c>
      <c r="N49">
        <v>14.450174273909985</v>
      </c>
      <c r="O49">
        <v>23.289647207626377</v>
      </c>
      <c r="P49">
        <v>59.94164581016949</v>
      </c>
      <c r="Q49">
        <v>2.6693448211227406</v>
      </c>
      <c r="R49">
        <v>10.370203487751104</v>
      </c>
      <c r="S49">
        <v>6.4516004427390792</v>
      </c>
      <c r="T49">
        <v>0</v>
      </c>
      <c r="U49">
        <v>262.88052318359735</v>
      </c>
      <c r="V49">
        <v>4.4363814262101533</v>
      </c>
      <c r="W49">
        <v>8.4850237099601582</v>
      </c>
      <c r="X49">
        <v>36.090199410793424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13.347506666193853</v>
      </c>
      <c r="AL49">
        <v>0.34105306342512909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0.8101596692028985</v>
      </c>
      <c r="AS49">
        <v>4.0807316748438893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568.57329362613518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79.049166629985407</v>
      </c>
      <c r="L50">
        <v>41.879932148604148</v>
      </c>
      <c r="M50">
        <v>0</v>
      </c>
      <c r="N50">
        <v>14.450174273909985</v>
      </c>
      <c r="O50">
        <v>23.289647207626377</v>
      </c>
      <c r="P50">
        <v>59.94164581016949</v>
      </c>
      <c r="Q50">
        <v>2.6693448211227406</v>
      </c>
      <c r="R50">
        <v>10.370203487751104</v>
      </c>
      <c r="S50">
        <v>6.4516004427390792</v>
      </c>
      <c r="T50">
        <v>0</v>
      </c>
      <c r="U50">
        <v>262.88052318359735</v>
      </c>
      <c r="V50">
        <v>4.4363814262101533</v>
      </c>
      <c r="W50">
        <v>8.5105400706910252</v>
      </c>
      <c r="X50">
        <v>36.090199410793424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13.347506666193853</v>
      </c>
      <c r="AL50">
        <v>0.34105306342512909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0.8101596692028985</v>
      </c>
      <c r="AS50">
        <v>1.2176377386262269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565.73571605064831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79.049166629985407</v>
      </c>
      <c r="L51">
        <v>41.888539928172669</v>
      </c>
      <c r="M51">
        <v>0</v>
      </c>
      <c r="N51">
        <v>14.450174273909985</v>
      </c>
      <c r="O51">
        <v>23.289647207626377</v>
      </c>
      <c r="P51">
        <v>59.94164581016949</v>
      </c>
      <c r="Q51">
        <v>2.6693448211227406</v>
      </c>
      <c r="R51">
        <v>10.370203487751104</v>
      </c>
      <c r="S51">
        <v>6.4516004427390792</v>
      </c>
      <c r="T51">
        <v>0</v>
      </c>
      <c r="U51">
        <v>262.88052318359735</v>
      </c>
      <c r="V51">
        <v>4.4363814262101533</v>
      </c>
      <c r="W51">
        <v>8.5105400706910252</v>
      </c>
      <c r="X51">
        <v>36.090199410793424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13.347506666193853</v>
      </c>
      <c r="AL51">
        <v>0.34105306342512909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0.8101596692028985</v>
      </c>
      <c r="AS51">
        <v>1.2176377386262269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565.7443238302169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79.049166629985407</v>
      </c>
      <c r="L52">
        <v>41.888539928172669</v>
      </c>
      <c r="M52">
        <v>0</v>
      </c>
      <c r="N52">
        <v>14.450174273909985</v>
      </c>
      <c r="O52">
        <v>23.289647207626377</v>
      </c>
      <c r="P52">
        <v>59.94164581016949</v>
      </c>
      <c r="Q52">
        <v>2.6693448211227406</v>
      </c>
      <c r="R52">
        <v>10.370203487751104</v>
      </c>
      <c r="S52">
        <v>6.4516004427390792</v>
      </c>
      <c r="T52">
        <v>0</v>
      </c>
      <c r="U52">
        <v>262.88052318359735</v>
      </c>
      <c r="V52">
        <v>4.4363814262101533</v>
      </c>
      <c r="W52">
        <v>8.5105400706910252</v>
      </c>
      <c r="X52">
        <v>36.090199410793424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13.347506666193853</v>
      </c>
      <c r="AL52">
        <v>0.34105306342512909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0.8101596692028985</v>
      </c>
      <c r="AS52">
        <v>1.2176377386262269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565.7443238302169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79.049166629985407</v>
      </c>
      <c r="L53">
        <v>41.888539928172669</v>
      </c>
      <c r="M53">
        <v>0</v>
      </c>
      <c r="N53">
        <v>14.450174273909985</v>
      </c>
      <c r="O53">
        <v>23.289647207626377</v>
      </c>
      <c r="P53">
        <v>59.94164581016949</v>
      </c>
      <c r="Q53">
        <v>2.6693448211227406</v>
      </c>
      <c r="R53">
        <v>10.370203487751104</v>
      </c>
      <c r="S53">
        <v>6.4516004427390792</v>
      </c>
      <c r="T53">
        <v>0</v>
      </c>
      <c r="U53">
        <v>262.88052318359735</v>
      </c>
      <c r="V53">
        <v>4.4363814262101533</v>
      </c>
      <c r="W53">
        <v>8.5105400706910252</v>
      </c>
      <c r="X53">
        <v>36.090199410793424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13.347506666193853</v>
      </c>
      <c r="AL53">
        <v>0.34105306342512909</v>
      </c>
      <c r="AM53">
        <v>0</v>
      </c>
      <c r="AN53">
        <v>0</v>
      </c>
      <c r="AO53">
        <v>0</v>
      </c>
      <c r="AP53">
        <v>1.5665769544165704</v>
      </c>
      <c r="AQ53">
        <v>0</v>
      </c>
      <c r="AR53">
        <v>0.8101596692028985</v>
      </c>
      <c r="AS53">
        <v>1.2176377386262269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567.31090078463342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79.049031675041363</v>
      </c>
      <c r="L54">
        <v>41.888510072122884</v>
      </c>
      <c r="M54">
        <v>0</v>
      </c>
      <c r="N54">
        <v>14.450174273909985</v>
      </c>
      <c r="O54">
        <v>23.289647207626377</v>
      </c>
      <c r="P54">
        <v>59.94164581016949</v>
      </c>
      <c r="Q54">
        <v>2.6699805765472306</v>
      </c>
      <c r="R54">
        <v>10.370203487751104</v>
      </c>
      <c r="S54">
        <v>6.4515732190378712</v>
      </c>
      <c r="T54">
        <v>0</v>
      </c>
      <c r="U54">
        <v>262.88052318359735</v>
      </c>
      <c r="V54">
        <v>4.4363814262101533</v>
      </c>
      <c r="W54">
        <v>8.5105400706910252</v>
      </c>
      <c r="X54">
        <v>36.090199410793424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13.347506666193853</v>
      </c>
      <c r="AL54">
        <v>0.34105306342512909</v>
      </c>
      <c r="AM54">
        <v>0</v>
      </c>
      <c r="AN54">
        <v>0</v>
      </c>
      <c r="AO54">
        <v>0</v>
      </c>
      <c r="AP54">
        <v>1.5665769544165704</v>
      </c>
      <c r="AQ54">
        <v>0</v>
      </c>
      <c r="AR54">
        <v>0.8101596692028985</v>
      </c>
      <c r="AS54">
        <v>1.2176377386262269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567.31134450536285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79.049031675041363</v>
      </c>
      <c r="L55">
        <v>41.879909596319287</v>
      </c>
      <c r="M55">
        <v>0</v>
      </c>
      <c r="N55">
        <v>14.450174273909985</v>
      </c>
      <c r="O55">
        <v>23.289647207626377</v>
      </c>
      <c r="P55">
        <v>59.94164581016949</v>
      </c>
      <c r="Q55">
        <v>2.6699805765472306</v>
      </c>
      <c r="R55">
        <v>10.370203487751104</v>
      </c>
      <c r="S55">
        <v>6.4515732190378712</v>
      </c>
      <c r="T55">
        <v>0</v>
      </c>
      <c r="U55">
        <v>262.88052318359735</v>
      </c>
      <c r="V55">
        <v>4.4363814262101533</v>
      </c>
      <c r="W55">
        <v>8.5095474908607507</v>
      </c>
      <c r="X55">
        <v>36.090199410793424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13.347506666193853</v>
      </c>
      <c r="AL55">
        <v>1.7052648092082618</v>
      </c>
      <c r="AM55">
        <v>0</v>
      </c>
      <c r="AN55">
        <v>0</v>
      </c>
      <c r="AO55">
        <v>0</v>
      </c>
      <c r="AP55">
        <v>1.5665769544165704</v>
      </c>
      <c r="AQ55">
        <v>0</v>
      </c>
      <c r="AR55">
        <v>0.8101596692028985</v>
      </c>
      <c r="AS55">
        <v>1.2176377386262269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568.66596319551218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79.049031675041363</v>
      </c>
      <c r="L56">
        <v>41.880671368280268</v>
      </c>
      <c r="M56">
        <v>0</v>
      </c>
      <c r="N56">
        <v>14.450174273909985</v>
      </c>
      <c r="O56">
        <v>23.289647207626377</v>
      </c>
      <c r="P56">
        <v>59.94164581016949</v>
      </c>
      <c r="Q56">
        <v>2.6699805765472306</v>
      </c>
      <c r="R56">
        <v>10.370203487751104</v>
      </c>
      <c r="S56">
        <v>6.4515732190378712</v>
      </c>
      <c r="T56">
        <v>0</v>
      </c>
      <c r="U56">
        <v>262.88052318359735</v>
      </c>
      <c r="V56">
        <v>4.4363814262101533</v>
      </c>
      <c r="W56">
        <v>8.5095474908607507</v>
      </c>
      <c r="X56">
        <v>36.090199410793424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13.347506666193853</v>
      </c>
      <c r="AL56">
        <v>13.642118981583478</v>
      </c>
      <c r="AM56">
        <v>0</v>
      </c>
      <c r="AN56">
        <v>0</v>
      </c>
      <c r="AO56">
        <v>0</v>
      </c>
      <c r="AP56">
        <v>1.5665769544165704</v>
      </c>
      <c r="AQ56">
        <v>0</v>
      </c>
      <c r="AR56">
        <v>0.8101596692028985</v>
      </c>
      <c r="AS56">
        <v>1.2176377386262269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580.60357913984842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40.449710448954058</v>
      </c>
      <c r="L57">
        <v>30.819359996677466</v>
      </c>
      <c r="M57">
        <v>0</v>
      </c>
      <c r="N57">
        <v>14.450174273909985</v>
      </c>
      <c r="O57">
        <v>23.289647207626377</v>
      </c>
      <c r="P57">
        <v>59.94164581016949</v>
      </c>
      <c r="Q57">
        <v>1.0804776975857688</v>
      </c>
      <c r="R57">
        <v>10.370203487751104</v>
      </c>
      <c r="S57">
        <v>2.9996559795436664</v>
      </c>
      <c r="T57">
        <v>0</v>
      </c>
      <c r="U57">
        <v>262.88052318359735</v>
      </c>
      <c r="V57">
        <v>4.5802506285060112</v>
      </c>
      <c r="W57">
        <v>8.5095474908607507</v>
      </c>
      <c r="X57">
        <v>36.090199410793424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13.347506666193853</v>
      </c>
      <c r="AL57">
        <v>13.642118981583478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8.6417037307971007</v>
      </c>
      <c r="AS57">
        <v>1.2176377386262269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532.31036273317602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40.449710448954058</v>
      </c>
      <c r="L58">
        <v>30.819359996677466</v>
      </c>
      <c r="M58">
        <v>0</v>
      </c>
      <c r="N58">
        <v>14.450174273909985</v>
      </c>
      <c r="O58">
        <v>23.289647207626377</v>
      </c>
      <c r="P58">
        <v>59.94164581016949</v>
      </c>
      <c r="Q58">
        <v>0.96053580799999994</v>
      </c>
      <c r="R58">
        <v>10.370203487751104</v>
      </c>
      <c r="S58">
        <v>2.9996559795436664</v>
      </c>
      <c r="T58">
        <v>0</v>
      </c>
      <c r="U58">
        <v>262.88052318359735</v>
      </c>
      <c r="V58">
        <v>4.5802506285060112</v>
      </c>
      <c r="W58">
        <v>8.5095474908607507</v>
      </c>
      <c r="X58">
        <v>36.090199410793424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13.347506666193853</v>
      </c>
      <c r="AL58">
        <v>1.7052648092082618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8.6417037307971007</v>
      </c>
      <c r="AS58">
        <v>1.2176377386262269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520.25356667121503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40.449710448954058</v>
      </c>
      <c r="L59">
        <v>41.887793721217996</v>
      </c>
      <c r="M59">
        <v>0</v>
      </c>
      <c r="N59">
        <v>14.450174273909985</v>
      </c>
      <c r="O59">
        <v>23.289647207626377</v>
      </c>
      <c r="P59">
        <v>59.94164581016949</v>
      </c>
      <c r="Q59">
        <v>0.96053580799999994</v>
      </c>
      <c r="R59">
        <v>10.370203487751104</v>
      </c>
      <c r="S59">
        <v>2.9996559795436664</v>
      </c>
      <c r="T59">
        <v>0</v>
      </c>
      <c r="U59">
        <v>262.88052318359735</v>
      </c>
      <c r="V59">
        <v>2.9211749103482347</v>
      </c>
      <c r="W59">
        <v>8.5095474908607507</v>
      </c>
      <c r="X59">
        <v>36.090199410793424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13.347506666193853</v>
      </c>
      <c r="AL59">
        <v>0.34105306342512909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1.0802130615942027</v>
      </c>
      <c r="AS59">
        <v>1.2176377386262269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520.73722226261179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40.449710448954058</v>
      </c>
      <c r="L60">
        <v>41.887793721217996</v>
      </c>
      <c r="M60">
        <v>0</v>
      </c>
      <c r="N60">
        <v>14.450174273909985</v>
      </c>
      <c r="O60">
        <v>23.289647207626377</v>
      </c>
      <c r="P60">
        <v>59.94164581016949</v>
      </c>
      <c r="Q60">
        <v>0.96053580799999994</v>
      </c>
      <c r="R60">
        <v>10.370203487751104</v>
      </c>
      <c r="S60">
        <v>2.9996559795436664</v>
      </c>
      <c r="T60">
        <v>0</v>
      </c>
      <c r="U60">
        <v>262.88052318359735</v>
      </c>
      <c r="V60">
        <v>2.9211749103482347</v>
      </c>
      <c r="W60">
        <v>8.5095474908607507</v>
      </c>
      <c r="X60">
        <v>36.090199410793424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13.347506666193853</v>
      </c>
      <c r="AL60">
        <v>0.34105306342512909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1.0802130615942027</v>
      </c>
      <c r="AS60">
        <v>1.2176377386262269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520.73722226261179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40.449710448954058</v>
      </c>
      <c r="L61">
        <v>41.887793721217996</v>
      </c>
      <c r="M61">
        <v>0</v>
      </c>
      <c r="N61">
        <v>14.450174273909985</v>
      </c>
      <c r="O61">
        <v>23.289647207626377</v>
      </c>
      <c r="P61">
        <v>59.94164581016949</v>
      </c>
      <c r="Q61">
        <v>0.96053580799999994</v>
      </c>
      <c r="R61">
        <v>10.370203487751104</v>
      </c>
      <c r="S61">
        <v>2.9996559795436664</v>
      </c>
      <c r="T61">
        <v>0</v>
      </c>
      <c r="U61">
        <v>262.88052318359735</v>
      </c>
      <c r="V61">
        <v>2.9212953528455285</v>
      </c>
      <c r="W61">
        <v>8.5095474908607507</v>
      </c>
      <c r="X61">
        <v>36.090199410793424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13.347506666193853</v>
      </c>
      <c r="AL61">
        <v>0.34105306342512909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1.0802130615942027</v>
      </c>
      <c r="AS61">
        <v>1.2176377386262269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520.73734270510909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40.449710448954058</v>
      </c>
      <c r="L62">
        <v>41.887793721217996</v>
      </c>
      <c r="M62">
        <v>0</v>
      </c>
      <c r="N62">
        <v>14.450174273909985</v>
      </c>
      <c r="O62">
        <v>23.289647207626377</v>
      </c>
      <c r="P62">
        <v>59.94164581016949</v>
      </c>
      <c r="Q62">
        <v>0.96053580799999994</v>
      </c>
      <c r="R62">
        <v>10.370203487751104</v>
      </c>
      <c r="S62">
        <v>2.9996559795436664</v>
      </c>
      <c r="T62">
        <v>0</v>
      </c>
      <c r="U62">
        <v>262.88052318359735</v>
      </c>
      <c r="V62">
        <v>2.9212953528455285</v>
      </c>
      <c r="W62">
        <v>8.5095474908607507</v>
      </c>
      <c r="X62">
        <v>36.090199410793424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13.347506666193853</v>
      </c>
      <c r="AL62">
        <v>0.34105306342512909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1.0802130615942027</v>
      </c>
      <c r="AS62">
        <v>1.2176377386262269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520.73734270510909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40.449710448954058</v>
      </c>
      <c r="L63">
        <v>41.887793721217996</v>
      </c>
      <c r="M63">
        <v>0</v>
      </c>
      <c r="N63">
        <v>14.450174273909985</v>
      </c>
      <c r="O63">
        <v>23.289647207626377</v>
      </c>
      <c r="P63">
        <v>59.94164581016949</v>
      </c>
      <c r="Q63">
        <v>0.96053580799999994</v>
      </c>
      <c r="R63">
        <v>10.370203487751104</v>
      </c>
      <c r="S63">
        <v>2.9996559795436664</v>
      </c>
      <c r="T63">
        <v>0</v>
      </c>
      <c r="U63">
        <v>262.88052318359735</v>
      </c>
      <c r="V63">
        <v>2.9182510353045013</v>
      </c>
      <c r="W63">
        <v>8.5095474908607507</v>
      </c>
      <c r="X63">
        <v>36.090199410793424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13.347506666193853</v>
      </c>
      <c r="AL63">
        <v>0.34105306342512909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1.0802130615942027</v>
      </c>
      <c r="AS63">
        <v>1.2176377386262269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520.73429838756806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40.449710448954058</v>
      </c>
      <c r="L64">
        <v>41.887793721217996</v>
      </c>
      <c r="M64">
        <v>0</v>
      </c>
      <c r="N64">
        <v>14.450174273909985</v>
      </c>
      <c r="O64">
        <v>23.289647207626377</v>
      </c>
      <c r="P64">
        <v>59.94164581016949</v>
      </c>
      <c r="Q64">
        <v>0.96053580799999994</v>
      </c>
      <c r="R64">
        <v>10.370203487751104</v>
      </c>
      <c r="S64">
        <v>2.9996559795436664</v>
      </c>
      <c r="T64">
        <v>0</v>
      </c>
      <c r="U64">
        <v>262.88052318359735</v>
      </c>
      <c r="V64">
        <v>2.9182510353045013</v>
      </c>
      <c r="W64">
        <v>8.5095474908607507</v>
      </c>
      <c r="X64">
        <v>36.090199410793424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13.347506666193853</v>
      </c>
      <c r="AL64">
        <v>0.34105306342512909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1.0802130615942027</v>
      </c>
      <c r="AS64">
        <v>1.2176377386262269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520.73429838756806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40.449710448954058</v>
      </c>
      <c r="L65">
        <v>44.899720526150873</v>
      </c>
      <c r="M65">
        <v>0</v>
      </c>
      <c r="N65">
        <v>14.450174273909985</v>
      </c>
      <c r="O65">
        <v>23.289647207626377</v>
      </c>
      <c r="P65">
        <v>59.94164581016949</v>
      </c>
      <c r="Q65">
        <v>0.96053580799999994</v>
      </c>
      <c r="R65">
        <v>10.370203487751104</v>
      </c>
      <c r="S65">
        <v>2.9996559795436664</v>
      </c>
      <c r="T65">
        <v>0</v>
      </c>
      <c r="U65">
        <v>262.88052318359735</v>
      </c>
      <c r="V65">
        <v>2.9182510353045013</v>
      </c>
      <c r="W65">
        <v>8.5095474908607507</v>
      </c>
      <c r="X65">
        <v>36.090199410793424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13.347506666193853</v>
      </c>
      <c r="AL65">
        <v>0.34105306342512909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0.8101596692028985</v>
      </c>
      <c r="AS65">
        <v>1.2176377386262269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523.47617180010957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50.079821509700402</v>
      </c>
      <c r="L66">
        <v>51.099408748243746</v>
      </c>
      <c r="M66">
        <v>0</v>
      </c>
      <c r="N66">
        <v>14.450174273909985</v>
      </c>
      <c r="O66">
        <v>23.289647207626377</v>
      </c>
      <c r="P66">
        <v>59.94164581016949</v>
      </c>
      <c r="Q66">
        <v>2.6699805765472306</v>
      </c>
      <c r="R66">
        <v>10.370203487751104</v>
      </c>
      <c r="S66">
        <v>6.6992316876475222</v>
      </c>
      <c r="T66">
        <v>0</v>
      </c>
      <c r="U66">
        <v>262.88052318359735</v>
      </c>
      <c r="V66">
        <v>2.9182510353045013</v>
      </c>
      <c r="W66">
        <v>8.5095474908607507</v>
      </c>
      <c r="X66">
        <v>36.090199410793424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13.347506666193853</v>
      </c>
      <c r="AL66">
        <v>0.34105306342512909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0.8101596692028985</v>
      </c>
      <c r="AS66">
        <v>1.2176377386262269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544.71499155959987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79.049031675041363</v>
      </c>
      <c r="L67">
        <v>51.099821064056336</v>
      </c>
      <c r="M67">
        <v>0</v>
      </c>
      <c r="N67">
        <v>14.450174273909985</v>
      </c>
      <c r="O67">
        <v>23.289647207626377</v>
      </c>
      <c r="P67">
        <v>59.94164581016949</v>
      </c>
      <c r="Q67">
        <v>2.6699805765472306</v>
      </c>
      <c r="R67">
        <v>10.370203487751104</v>
      </c>
      <c r="S67">
        <v>6.6992316876475222</v>
      </c>
      <c r="T67">
        <v>0</v>
      </c>
      <c r="U67">
        <v>262.88052318359735</v>
      </c>
      <c r="V67">
        <v>4.5802506285060112</v>
      </c>
      <c r="W67">
        <v>8.5095474908607507</v>
      </c>
      <c r="X67">
        <v>36.090199410793424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13.347506666193853</v>
      </c>
      <c r="AL67">
        <v>0.34105306342512909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0.64812783695652176</v>
      </c>
      <c r="AS67">
        <v>1.2176377386262269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575.18458180170865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79.049031675041363</v>
      </c>
      <c r="L68">
        <v>51.099408923260384</v>
      </c>
      <c r="M68">
        <v>0</v>
      </c>
      <c r="N68">
        <v>14.450174273909985</v>
      </c>
      <c r="O68">
        <v>23.289647207626377</v>
      </c>
      <c r="P68">
        <v>59.94164581016949</v>
      </c>
      <c r="Q68">
        <v>2.6699805765472306</v>
      </c>
      <c r="R68">
        <v>10.370203487751104</v>
      </c>
      <c r="S68">
        <v>6.6992316876475222</v>
      </c>
      <c r="T68">
        <v>0</v>
      </c>
      <c r="U68">
        <v>262.88052318359735</v>
      </c>
      <c r="V68">
        <v>4.5802506285060112</v>
      </c>
      <c r="W68">
        <v>8.5095474908607507</v>
      </c>
      <c r="X68">
        <v>36.090199410793424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13.347506666193853</v>
      </c>
      <c r="AL68">
        <v>0.34105306342512909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0.64812783695652176</v>
      </c>
      <c r="AS68">
        <v>1.2176377386262269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575.18416966091274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79.049031675041363</v>
      </c>
      <c r="L69">
        <v>55.37</v>
      </c>
      <c r="M69">
        <v>0</v>
      </c>
      <c r="N69">
        <v>14.450174273909985</v>
      </c>
      <c r="O69">
        <v>23.289647207626377</v>
      </c>
      <c r="P69">
        <v>59.94164581016949</v>
      </c>
      <c r="Q69">
        <v>2.6699805765472306</v>
      </c>
      <c r="R69">
        <v>10.370203487751104</v>
      </c>
      <c r="S69">
        <v>6.6992316876475222</v>
      </c>
      <c r="T69">
        <v>0</v>
      </c>
      <c r="U69">
        <v>262.88052318359735</v>
      </c>
      <c r="V69">
        <v>4.5802506285060112</v>
      </c>
      <c r="W69">
        <v>8.5095474908607507</v>
      </c>
      <c r="X69">
        <v>36.090199410793424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5.0966095263991553</v>
      </c>
      <c r="AI69">
        <v>0</v>
      </c>
      <c r="AJ69">
        <v>0</v>
      </c>
      <c r="AK69">
        <v>13.347506666193853</v>
      </c>
      <c r="AL69">
        <v>0.34105306342512909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0.64812783695652176</v>
      </c>
      <c r="AS69">
        <v>1.2176377386262269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584.55137026405146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78.969423829190376</v>
      </c>
      <c r="L70">
        <v>55.37</v>
      </c>
      <c r="M70">
        <v>0</v>
      </c>
      <c r="N70">
        <v>14.450174273909985</v>
      </c>
      <c r="O70">
        <v>23.289647207626377</v>
      </c>
      <c r="P70">
        <v>59.94164581016949</v>
      </c>
      <c r="Q70">
        <v>2.6693448211227406</v>
      </c>
      <c r="R70">
        <v>10.370203487751104</v>
      </c>
      <c r="S70">
        <v>6.4517984356552542</v>
      </c>
      <c r="T70">
        <v>0</v>
      </c>
      <c r="U70">
        <v>262.88052318359735</v>
      </c>
      <c r="V70">
        <v>4.5802506285060112</v>
      </c>
      <c r="W70">
        <v>8.5095474908607507</v>
      </c>
      <c r="X70">
        <v>36.090199410793424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11.004043578500527</v>
      </c>
      <c r="AI70">
        <v>0</v>
      </c>
      <c r="AJ70">
        <v>0</v>
      </c>
      <c r="AK70">
        <v>13.347506666193853</v>
      </c>
      <c r="AL70">
        <v>0.34105306342512909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0.64812783695652176</v>
      </c>
      <c r="AS70">
        <v>1.2176377386262269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590.13112746288516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78.969423829190376</v>
      </c>
      <c r="L71">
        <v>55.37</v>
      </c>
      <c r="M71">
        <v>0</v>
      </c>
      <c r="N71">
        <v>14.450174273909985</v>
      </c>
      <c r="O71">
        <v>23.289647207626377</v>
      </c>
      <c r="P71">
        <v>59.94164581016949</v>
      </c>
      <c r="Q71">
        <v>2.6693448211227406</v>
      </c>
      <c r="R71">
        <v>10.370203487751104</v>
      </c>
      <c r="S71">
        <v>6.4517984356552542</v>
      </c>
      <c r="T71">
        <v>0</v>
      </c>
      <c r="U71">
        <v>262.88052318359735</v>
      </c>
      <c r="V71">
        <v>4.5802506285060112</v>
      </c>
      <c r="W71">
        <v>8.5095474908607507</v>
      </c>
      <c r="X71">
        <v>36.090199410793424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4.0314012890101329</v>
      </c>
      <c r="AF71">
        <v>0</v>
      </c>
      <c r="AG71">
        <v>0</v>
      </c>
      <c r="AH71">
        <v>17.166307789419218</v>
      </c>
      <c r="AI71">
        <v>0</v>
      </c>
      <c r="AJ71">
        <v>0</v>
      </c>
      <c r="AK71">
        <v>13.347506666193853</v>
      </c>
      <c r="AL71">
        <v>0.34105306342512909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0.64812783695652176</v>
      </c>
      <c r="AS71">
        <v>1.2176377386262269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600.32479296281394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78.969423829190376</v>
      </c>
      <c r="L72">
        <v>57.670190146080294</v>
      </c>
      <c r="M72">
        <v>0</v>
      </c>
      <c r="N72">
        <v>14.450174273909985</v>
      </c>
      <c r="O72">
        <v>23.289647207626377</v>
      </c>
      <c r="P72">
        <v>59.94164581016949</v>
      </c>
      <c r="Q72">
        <v>2.6693448211227406</v>
      </c>
      <c r="R72">
        <v>10.370203487751104</v>
      </c>
      <c r="S72">
        <v>6.4517984356552542</v>
      </c>
      <c r="T72">
        <v>0</v>
      </c>
      <c r="U72">
        <v>262.88052318359735</v>
      </c>
      <c r="V72">
        <v>4.5802506285060112</v>
      </c>
      <c r="W72">
        <v>8.5095474908607507</v>
      </c>
      <c r="X72">
        <v>36.090199410793424</v>
      </c>
      <c r="Y72">
        <v>0</v>
      </c>
      <c r="Z72">
        <v>0</v>
      </c>
      <c r="AA72">
        <v>0</v>
      </c>
      <c r="AB72">
        <v>0.97831700540135058</v>
      </c>
      <c r="AC72">
        <v>0</v>
      </c>
      <c r="AD72">
        <v>0</v>
      </c>
      <c r="AE72">
        <v>4.0314012890101329</v>
      </c>
      <c r="AF72">
        <v>0</v>
      </c>
      <c r="AG72">
        <v>0</v>
      </c>
      <c r="AH72">
        <v>22.888410470559663</v>
      </c>
      <c r="AI72">
        <v>0</v>
      </c>
      <c r="AJ72">
        <v>0</v>
      </c>
      <c r="AK72">
        <v>13.347506666193853</v>
      </c>
      <c r="AL72">
        <v>0.34105306342512909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0.8101596692028985</v>
      </c>
      <c r="AS72">
        <v>1.2176377386262269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609.48743462768232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78.969423829190376</v>
      </c>
      <c r="L73">
        <v>57.670025921897185</v>
      </c>
      <c r="M73">
        <v>0</v>
      </c>
      <c r="N73">
        <v>14.450174273909985</v>
      </c>
      <c r="O73">
        <v>23.289647207626377</v>
      </c>
      <c r="P73">
        <v>59.94164581016949</v>
      </c>
      <c r="Q73">
        <v>2.6693448211227406</v>
      </c>
      <c r="R73">
        <v>10.370203487751104</v>
      </c>
      <c r="S73">
        <v>6.4517984356552542</v>
      </c>
      <c r="T73">
        <v>0</v>
      </c>
      <c r="U73">
        <v>262.88052318359735</v>
      </c>
      <c r="V73">
        <v>4.5802506285060112</v>
      </c>
      <c r="W73">
        <v>8.5095474908607507</v>
      </c>
      <c r="X73">
        <v>36.090199410793424</v>
      </c>
      <c r="Y73">
        <v>0</v>
      </c>
      <c r="Z73">
        <v>0.26909013999999998</v>
      </c>
      <c r="AA73">
        <v>1.7198736347866859</v>
      </c>
      <c r="AB73">
        <v>3.2219240417104285</v>
      </c>
      <c r="AC73">
        <v>2.3671457791738648</v>
      </c>
      <c r="AD73">
        <v>2.2346981968205903</v>
      </c>
      <c r="AE73">
        <v>8.0628028320342953</v>
      </c>
      <c r="AF73">
        <v>0</v>
      </c>
      <c r="AG73">
        <v>0</v>
      </c>
      <c r="AH73">
        <v>27.336360833600846</v>
      </c>
      <c r="AI73">
        <v>0.93411071539670087</v>
      </c>
      <c r="AJ73">
        <v>0</v>
      </c>
      <c r="AK73">
        <v>13.347506666193853</v>
      </c>
      <c r="AL73">
        <v>0.34105306342512909</v>
      </c>
      <c r="AM73">
        <v>1.108759289722431</v>
      </c>
      <c r="AN73">
        <v>0</v>
      </c>
      <c r="AO73">
        <v>0</v>
      </c>
      <c r="AP73">
        <v>0</v>
      </c>
      <c r="AQ73">
        <v>0</v>
      </c>
      <c r="AR73">
        <v>0.64812783695652176</v>
      </c>
      <c r="AS73">
        <v>1.2176377386262269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628.68187526952761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78.969423829190376</v>
      </c>
      <c r="L74">
        <v>59.979639980731569</v>
      </c>
      <c r="M74">
        <v>0</v>
      </c>
      <c r="N74">
        <v>14.450174273909985</v>
      </c>
      <c r="O74">
        <v>23.289647207626377</v>
      </c>
      <c r="P74">
        <v>59.94164581016949</v>
      </c>
      <c r="Q74">
        <v>2.6693448211227406</v>
      </c>
      <c r="R74">
        <v>10.370203487751104</v>
      </c>
      <c r="S74">
        <v>6.4517984356552542</v>
      </c>
      <c r="T74">
        <v>0</v>
      </c>
      <c r="U74">
        <v>262.88052318359735</v>
      </c>
      <c r="V74">
        <v>4.5802506285060112</v>
      </c>
      <c r="W74">
        <v>8.5095474908607507</v>
      </c>
      <c r="X74">
        <v>36.090199410793424</v>
      </c>
      <c r="Y74">
        <v>0</v>
      </c>
      <c r="Z74">
        <v>3.1903327099999994</v>
      </c>
      <c r="AA74">
        <v>3.4010983724800758</v>
      </c>
      <c r="AB74">
        <v>9.6657718711177818</v>
      </c>
      <c r="AC74">
        <v>7.10860069577509</v>
      </c>
      <c r="AD74">
        <v>4.4693966476154428</v>
      </c>
      <c r="AE74">
        <v>12.094204121044427</v>
      </c>
      <c r="AF74">
        <v>0</v>
      </c>
      <c r="AG74">
        <v>0</v>
      </c>
      <c r="AH74">
        <v>27.336360833600846</v>
      </c>
      <c r="AI74">
        <v>3.99923928562451</v>
      </c>
      <c r="AJ74">
        <v>0</v>
      </c>
      <c r="AK74">
        <v>13.347506666193853</v>
      </c>
      <c r="AL74">
        <v>0.34105306342512909</v>
      </c>
      <c r="AM74">
        <v>2.5775390301575398</v>
      </c>
      <c r="AN74">
        <v>0</v>
      </c>
      <c r="AO74">
        <v>0</v>
      </c>
      <c r="AP74">
        <v>0</v>
      </c>
      <c r="AQ74">
        <v>0</v>
      </c>
      <c r="AR74">
        <v>0.64812783695652176</v>
      </c>
      <c r="AS74">
        <v>1.2176377386262269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657.57926743253188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78.969423829190376</v>
      </c>
      <c r="L75">
        <v>59.979778097641926</v>
      </c>
      <c r="M75">
        <v>0</v>
      </c>
      <c r="N75">
        <v>14.450174273909985</v>
      </c>
      <c r="O75">
        <v>23.289647207626377</v>
      </c>
      <c r="P75">
        <v>59.94164581016949</v>
      </c>
      <c r="Q75">
        <v>2.6693448211227406</v>
      </c>
      <c r="R75">
        <v>10.370203487751104</v>
      </c>
      <c r="S75">
        <v>6.4517984356552542</v>
      </c>
      <c r="T75">
        <v>0</v>
      </c>
      <c r="U75">
        <v>262.88052318359735</v>
      </c>
      <c r="V75">
        <v>4.5671791369863017</v>
      </c>
      <c r="W75">
        <v>8.5095474908607507</v>
      </c>
      <c r="X75">
        <v>36.090199410793424</v>
      </c>
      <c r="Y75">
        <v>0</v>
      </c>
      <c r="Z75">
        <v>3.1903327099999994</v>
      </c>
      <c r="AA75">
        <v>5.4108384814814823</v>
      </c>
      <c r="AB75">
        <v>9.6657718711177818</v>
      </c>
      <c r="AC75">
        <v>7.10860069577509</v>
      </c>
      <c r="AD75">
        <v>6.7040948444360335</v>
      </c>
      <c r="AE75">
        <v>12.094204121044427</v>
      </c>
      <c r="AF75">
        <v>0</v>
      </c>
      <c r="AG75">
        <v>0</v>
      </c>
      <c r="AH75">
        <v>34.332615832840546</v>
      </c>
      <c r="AI75">
        <v>3.99923928562451</v>
      </c>
      <c r="AJ75">
        <v>0</v>
      </c>
      <c r="AK75">
        <v>13.347506666193853</v>
      </c>
      <c r="AL75">
        <v>1.7052648092082618</v>
      </c>
      <c r="AM75">
        <v>2.5775390301575398</v>
      </c>
      <c r="AN75">
        <v>0</v>
      </c>
      <c r="AO75">
        <v>0</v>
      </c>
      <c r="AP75">
        <v>1.5665769544165704</v>
      </c>
      <c r="AQ75">
        <v>0</v>
      </c>
      <c r="AR75">
        <v>0.64812783695652176</v>
      </c>
      <c r="AS75">
        <v>1.2176377386262269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671.73781606318391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78.969423829190376</v>
      </c>
      <c r="L76">
        <v>59.979778097641926</v>
      </c>
      <c r="M76">
        <v>0</v>
      </c>
      <c r="N76">
        <v>14.450174273909985</v>
      </c>
      <c r="O76">
        <v>23.289647207626377</v>
      </c>
      <c r="P76">
        <v>59.94164581016949</v>
      </c>
      <c r="Q76">
        <v>2.6693448211227406</v>
      </c>
      <c r="R76">
        <v>10.370203487751104</v>
      </c>
      <c r="S76">
        <v>6.4517984356552542</v>
      </c>
      <c r="T76">
        <v>0</v>
      </c>
      <c r="U76">
        <v>262.88052318359735</v>
      </c>
      <c r="V76">
        <v>4.5671791369863017</v>
      </c>
      <c r="W76">
        <v>8.5095474908607507</v>
      </c>
      <c r="X76">
        <v>36.090199410793424</v>
      </c>
      <c r="Y76">
        <v>0</v>
      </c>
      <c r="Z76">
        <v>3.1903327099999994</v>
      </c>
      <c r="AA76">
        <v>6.3770596388888912</v>
      </c>
      <c r="AB76">
        <v>9.6657718711177818</v>
      </c>
      <c r="AC76">
        <v>7.10860069577509</v>
      </c>
      <c r="AD76">
        <v>8.9387930412566234</v>
      </c>
      <c r="AE76">
        <v>12.094204121044427</v>
      </c>
      <c r="AF76">
        <v>0</v>
      </c>
      <c r="AG76">
        <v>0</v>
      </c>
      <c r="AH76">
        <v>34.332615832840546</v>
      </c>
      <c r="AI76">
        <v>3.99923928562451</v>
      </c>
      <c r="AJ76">
        <v>0</v>
      </c>
      <c r="AK76">
        <v>13.347506666193853</v>
      </c>
      <c r="AL76">
        <v>13.642118981583478</v>
      </c>
      <c r="AM76">
        <v>2.5775390301575398</v>
      </c>
      <c r="AN76">
        <v>0</v>
      </c>
      <c r="AO76">
        <v>0</v>
      </c>
      <c r="AP76">
        <v>1.5665769544165704</v>
      </c>
      <c r="AQ76">
        <v>0</v>
      </c>
      <c r="AR76">
        <v>0.8101596692028985</v>
      </c>
      <c r="AS76">
        <v>1.2176377386262269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687.03762142203357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78.969423829190376</v>
      </c>
      <c r="L77">
        <v>59.979778097641926</v>
      </c>
      <c r="M77">
        <v>0</v>
      </c>
      <c r="N77">
        <v>14.450174273909985</v>
      </c>
      <c r="O77">
        <v>23.289647207626377</v>
      </c>
      <c r="P77">
        <v>59.94164581016949</v>
      </c>
      <c r="Q77">
        <v>2.6693448211227406</v>
      </c>
      <c r="R77">
        <v>10.370203487751104</v>
      </c>
      <c r="S77">
        <v>6.4517984356552542</v>
      </c>
      <c r="T77">
        <v>0</v>
      </c>
      <c r="U77">
        <v>262.88052318359735</v>
      </c>
      <c r="V77">
        <v>4.5671791369863017</v>
      </c>
      <c r="W77">
        <v>8.5095474908607507</v>
      </c>
      <c r="X77">
        <v>36.090199410793424</v>
      </c>
      <c r="Y77">
        <v>0</v>
      </c>
      <c r="Z77">
        <v>3.1903327099999994</v>
      </c>
      <c r="AA77">
        <v>6.3770596388888912</v>
      </c>
      <c r="AB77">
        <v>9.6657718711177818</v>
      </c>
      <c r="AC77">
        <v>7.10860069577509</v>
      </c>
      <c r="AD77">
        <v>8.9387930412566234</v>
      </c>
      <c r="AE77">
        <v>12.094204121044427</v>
      </c>
      <c r="AF77">
        <v>0</v>
      </c>
      <c r="AG77">
        <v>0</v>
      </c>
      <c r="AH77">
        <v>34.332615832840546</v>
      </c>
      <c r="AI77">
        <v>3.99923928562451</v>
      </c>
      <c r="AJ77">
        <v>0</v>
      </c>
      <c r="AK77">
        <v>13.347506666193853</v>
      </c>
      <c r="AL77">
        <v>13.642118981583478</v>
      </c>
      <c r="AM77">
        <v>2.5775390301575398</v>
      </c>
      <c r="AN77">
        <v>0</v>
      </c>
      <c r="AO77">
        <v>0</v>
      </c>
      <c r="AP77">
        <v>1.5665769544165704</v>
      </c>
      <c r="AQ77">
        <v>0</v>
      </c>
      <c r="AR77">
        <v>8.6417037307971007</v>
      </c>
      <c r="AS77">
        <v>1.2176377386262269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694.86916548362774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78.969423829190376</v>
      </c>
      <c r="L78">
        <v>59.979778097641926</v>
      </c>
      <c r="M78">
        <v>0</v>
      </c>
      <c r="N78">
        <v>14.450174273909985</v>
      </c>
      <c r="O78">
        <v>23.289647207626377</v>
      </c>
      <c r="P78">
        <v>59.94164581016949</v>
      </c>
      <c r="Q78">
        <v>2.6693448211227406</v>
      </c>
      <c r="R78">
        <v>10.370203487751104</v>
      </c>
      <c r="S78">
        <v>6.4517984356552542</v>
      </c>
      <c r="T78">
        <v>0</v>
      </c>
      <c r="U78">
        <v>262.88052318359735</v>
      </c>
      <c r="V78">
        <v>4.5671791369863017</v>
      </c>
      <c r="W78">
        <v>8.5095474908607507</v>
      </c>
      <c r="X78">
        <v>36.090199410793424</v>
      </c>
      <c r="Y78">
        <v>0</v>
      </c>
      <c r="Z78">
        <v>3.1903327099999994</v>
      </c>
      <c r="AA78">
        <v>6.3770596388888912</v>
      </c>
      <c r="AB78">
        <v>9.6657718711177818</v>
      </c>
      <c r="AC78">
        <v>7.10860069577509</v>
      </c>
      <c r="AD78">
        <v>8.9387930412566234</v>
      </c>
      <c r="AE78">
        <v>12.094204121044427</v>
      </c>
      <c r="AF78">
        <v>0</v>
      </c>
      <c r="AG78">
        <v>0</v>
      </c>
      <c r="AH78">
        <v>32.432970359999999</v>
      </c>
      <c r="AI78">
        <v>3.99923928562451</v>
      </c>
      <c r="AJ78">
        <v>0</v>
      </c>
      <c r="AK78">
        <v>13.347506666193853</v>
      </c>
      <c r="AL78">
        <v>13.642118981583478</v>
      </c>
      <c r="AM78">
        <v>2.5775390301575398</v>
      </c>
      <c r="AN78">
        <v>0</v>
      </c>
      <c r="AO78">
        <v>0</v>
      </c>
      <c r="AP78">
        <v>1.5665769544165704</v>
      </c>
      <c r="AQ78">
        <v>0</v>
      </c>
      <c r="AR78">
        <v>8.6417037307971007</v>
      </c>
      <c r="AS78">
        <v>1.2176377386262269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692.96952001078716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79.049166629985407</v>
      </c>
      <c r="L79">
        <v>59.980388532722756</v>
      </c>
      <c r="M79">
        <v>0</v>
      </c>
      <c r="N79">
        <v>14.450174273909985</v>
      </c>
      <c r="O79">
        <v>23.289647207626377</v>
      </c>
      <c r="P79">
        <v>59.94164581016949</v>
      </c>
      <c r="Q79">
        <v>2.6693448211227406</v>
      </c>
      <c r="R79">
        <v>10.370203487751104</v>
      </c>
      <c r="S79">
        <v>6.4517984356552542</v>
      </c>
      <c r="T79">
        <v>0</v>
      </c>
      <c r="U79">
        <v>262.88052318359735</v>
      </c>
      <c r="V79">
        <v>4.5671791369863017</v>
      </c>
      <c r="W79">
        <v>8.5095474908607507</v>
      </c>
      <c r="X79">
        <v>36.090199410793424</v>
      </c>
      <c r="Y79">
        <v>0</v>
      </c>
      <c r="Z79">
        <v>3.1903327099999994</v>
      </c>
      <c r="AA79">
        <v>6.3770596388888912</v>
      </c>
      <c r="AB79">
        <v>9.6657718711177818</v>
      </c>
      <c r="AC79">
        <v>7.10860069577509</v>
      </c>
      <c r="AD79">
        <v>8.9387930412566234</v>
      </c>
      <c r="AE79">
        <v>12.094204121044427</v>
      </c>
      <c r="AF79">
        <v>0</v>
      </c>
      <c r="AG79">
        <v>0</v>
      </c>
      <c r="AH79">
        <v>27.799688879999998</v>
      </c>
      <c r="AI79">
        <v>3.99923928562451</v>
      </c>
      <c r="AJ79">
        <v>0</v>
      </c>
      <c r="AK79">
        <v>13.347506666193853</v>
      </c>
      <c r="AL79">
        <v>13.642118981583478</v>
      </c>
      <c r="AM79">
        <v>2.5775390301575398</v>
      </c>
      <c r="AN79">
        <v>0</v>
      </c>
      <c r="AO79">
        <v>0</v>
      </c>
      <c r="AP79">
        <v>0</v>
      </c>
      <c r="AQ79">
        <v>0</v>
      </c>
      <c r="AR79">
        <v>0.94518623840579707</v>
      </c>
      <c r="AS79">
        <v>1.2176377386262269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679.15349731985509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78.969423829190376</v>
      </c>
      <c r="L80">
        <v>59.979593901286243</v>
      </c>
      <c r="M80">
        <v>0</v>
      </c>
      <c r="N80">
        <v>14.450174273909985</v>
      </c>
      <c r="O80">
        <v>23.289647207626377</v>
      </c>
      <c r="P80">
        <v>59.94164581016949</v>
      </c>
      <c r="Q80">
        <v>2.6693448211227406</v>
      </c>
      <c r="R80">
        <v>10.370203487751104</v>
      </c>
      <c r="S80">
        <v>6.4517984356552542</v>
      </c>
      <c r="T80">
        <v>0</v>
      </c>
      <c r="U80">
        <v>262.88052318359735</v>
      </c>
      <c r="V80">
        <v>4.5671791369863017</v>
      </c>
      <c r="W80">
        <v>8.5095474908607507</v>
      </c>
      <c r="X80">
        <v>36.090199410793424</v>
      </c>
      <c r="Y80">
        <v>0</v>
      </c>
      <c r="Z80">
        <v>1.5951662279999999</v>
      </c>
      <c r="AA80">
        <v>3.4366555101969065</v>
      </c>
      <c r="AB80">
        <v>3.1958355848462117</v>
      </c>
      <c r="AC80">
        <v>2.3671457791738648</v>
      </c>
      <c r="AD80">
        <v>4.4693966476154428</v>
      </c>
      <c r="AE80">
        <v>12.094204121044427</v>
      </c>
      <c r="AF80">
        <v>0</v>
      </c>
      <c r="AG80">
        <v>0</v>
      </c>
      <c r="AH80">
        <v>18.301461769799367</v>
      </c>
      <c r="AI80">
        <v>0.93411071539670087</v>
      </c>
      <c r="AJ80">
        <v>0</v>
      </c>
      <c r="AK80">
        <v>13.347506666193853</v>
      </c>
      <c r="AL80">
        <v>1.7052648092082618</v>
      </c>
      <c r="AM80">
        <v>0.94570649782445626</v>
      </c>
      <c r="AN80">
        <v>0</v>
      </c>
      <c r="AO80">
        <v>0</v>
      </c>
      <c r="AP80">
        <v>0</v>
      </c>
      <c r="AQ80">
        <v>0</v>
      </c>
      <c r="AR80">
        <v>0.64812783695652176</v>
      </c>
      <c r="AS80">
        <v>1.2176377386262269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632.42750089383173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78.969423829190376</v>
      </c>
      <c r="L81">
        <v>59.980189828523926</v>
      </c>
      <c r="M81">
        <v>0</v>
      </c>
      <c r="N81">
        <v>14.450174273909985</v>
      </c>
      <c r="O81">
        <v>23.289647207626377</v>
      </c>
      <c r="P81">
        <v>59.94164581016949</v>
      </c>
      <c r="Q81">
        <v>2.6693448211227406</v>
      </c>
      <c r="R81">
        <v>10.370203487751104</v>
      </c>
      <c r="S81">
        <v>6.4517984356552542</v>
      </c>
      <c r="T81">
        <v>0</v>
      </c>
      <c r="U81">
        <v>262.88052318359735</v>
      </c>
      <c r="V81">
        <v>4.5671791369863017</v>
      </c>
      <c r="W81">
        <v>8.5095474908607507</v>
      </c>
      <c r="X81">
        <v>36.090199410793424</v>
      </c>
      <c r="Y81">
        <v>0</v>
      </c>
      <c r="Z81">
        <v>1.5951662279999999</v>
      </c>
      <c r="AA81">
        <v>1.5459538518518523</v>
      </c>
      <c r="AB81">
        <v>0</v>
      </c>
      <c r="AC81">
        <v>0</v>
      </c>
      <c r="AD81">
        <v>2.2346981968205903</v>
      </c>
      <c r="AE81">
        <v>8.0628028320342953</v>
      </c>
      <c r="AF81">
        <v>0</v>
      </c>
      <c r="AG81">
        <v>0</v>
      </c>
      <c r="AH81">
        <v>10.193219306800422</v>
      </c>
      <c r="AI81">
        <v>0</v>
      </c>
      <c r="AJ81">
        <v>0</v>
      </c>
      <c r="AK81">
        <v>13.347506666193853</v>
      </c>
      <c r="AL81">
        <v>0.34105306342512909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0.64812783695652176</v>
      </c>
      <c r="AS81">
        <v>1.2176377386262269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607.35604263689595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78.969423829190376</v>
      </c>
      <c r="L82">
        <v>62.289622815190754</v>
      </c>
      <c r="M82">
        <v>0</v>
      </c>
      <c r="N82">
        <v>14.450174273909985</v>
      </c>
      <c r="O82">
        <v>23.289647207626377</v>
      </c>
      <c r="P82">
        <v>59.94164581016949</v>
      </c>
      <c r="Q82">
        <v>2.6693448211227406</v>
      </c>
      <c r="R82">
        <v>10.370203487751104</v>
      </c>
      <c r="S82">
        <v>6.4517984356552542</v>
      </c>
      <c r="T82">
        <v>0</v>
      </c>
      <c r="U82">
        <v>262.88052318359735</v>
      </c>
      <c r="V82">
        <v>4.5671791369863017</v>
      </c>
      <c r="W82">
        <v>8.5095474908607507</v>
      </c>
      <c r="X82">
        <v>36.090199410793424</v>
      </c>
      <c r="Y82">
        <v>0</v>
      </c>
      <c r="Z82">
        <v>1.5951662279999999</v>
      </c>
      <c r="AA82">
        <v>0</v>
      </c>
      <c r="AB82">
        <v>0</v>
      </c>
      <c r="AC82">
        <v>0</v>
      </c>
      <c r="AD82">
        <v>0</v>
      </c>
      <c r="AE82">
        <v>8.0628028320342953</v>
      </c>
      <c r="AF82">
        <v>0</v>
      </c>
      <c r="AG82">
        <v>0</v>
      </c>
      <c r="AH82">
        <v>7.4132502663991549</v>
      </c>
      <c r="AI82">
        <v>0</v>
      </c>
      <c r="AJ82">
        <v>0</v>
      </c>
      <c r="AK82">
        <v>13.347506666193853</v>
      </c>
      <c r="AL82">
        <v>0.34105306342512909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0.64812783695652176</v>
      </c>
      <c r="AS82">
        <v>1.2176377386262269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603.10485453448905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82.461441514977537</v>
      </c>
      <c r="L83">
        <v>62.289622815190754</v>
      </c>
      <c r="M83">
        <v>0</v>
      </c>
      <c r="N83">
        <v>14.450174273909985</v>
      </c>
      <c r="O83">
        <v>23.289647207626377</v>
      </c>
      <c r="P83">
        <v>59.94164581016949</v>
      </c>
      <c r="Q83">
        <v>2.6693448211227406</v>
      </c>
      <c r="R83">
        <v>10.370203487751104</v>
      </c>
      <c r="S83">
        <v>6.4517984356552542</v>
      </c>
      <c r="T83">
        <v>0</v>
      </c>
      <c r="U83">
        <v>262.88052318359735</v>
      </c>
      <c r="V83">
        <v>4.5797651650485438</v>
      </c>
      <c r="W83">
        <v>8.5095474908607507</v>
      </c>
      <c r="X83">
        <v>36.090199410793424</v>
      </c>
      <c r="Y83">
        <v>0</v>
      </c>
      <c r="Z83">
        <v>1.5951662279999999</v>
      </c>
      <c r="AA83">
        <v>0</v>
      </c>
      <c r="AB83">
        <v>0</v>
      </c>
      <c r="AC83">
        <v>0</v>
      </c>
      <c r="AD83">
        <v>0</v>
      </c>
      <c r="AE83">
        <v>4.0314012890101329</v>
      </c>
      <c r="AF83">
        <v>0</v>
      </c>
      <c r="AG83">
        <v>0</v>
      </c>
      <c r="AH83">
        <v>4.63328148</v>
      </c>
      <c r="AI83">
        <v>0</v>
      </c>
      <c r="AJ83">
        <v>0</v>
      </c>
      <c r="AK83">
        <v>13.347506666193853</v>
      </c>
      <c r="AL83">
        <v>0.34105306342512909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0.64812783695652176</v>
      </c>
      <c r="AS83">
        <v>1.2176377386262269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599.79808791891526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84.751129562548385</v>
      </c>
      <c r="L84">
        <v>62.289622815190754</v>
      </c>
      <c r="M84">
        <v>0</v>
      </c>
      <c r="N84">
        <v>14.450174273909985</v>
      </c>
      <c r="O84">
        <v>23.289647207626377</v>
      </c>
      <c r="P84">
        <v>59.94164581016949</v>
      </c>
      <c r="Q84">
        <v>2.6693448211227406</v>
      </c>
      <c r="R84">
        <v>10.370203487751104</v>
      </c>
      <c r="S84">
        <v>6.4517984356552542</v>
      </c>
      <c r="T84">
        <v>0</v>
      </c>
      <c r="U84">
        <v>262.88052318359735</v>
      </c>
      <c r="V84">
        <v>4.5797651650485438</v>
      </c>
      <c r="W84">
        <v>8.5095474908607507</v>
      </c>
      <c r="X84">
        <v>36.090199410793424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4.0314012890101329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13.347506666193853</v>
      </c>
      <c r="AL84">
        <v>0.34105306342512909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0.64812783695652176</v>
      </c>
      <c r="AS84">
        <v>1.2176377386262269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595.8593282584859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91.030932538953266</v>
      </c>
      <c r="L85">
        <v>62.289392770440244</v>
      </c>
      <c r="M85">
        <v>0</v>
      </c>
      <c r="N85">
        <v>14.450174273909985</v>
      </c>
      <c r="O85">
        <v>23.289647207626377</v>
      </c>
      <c r="P85">
        <v>59.94164581016949</v>
      </c>
      <c r="Q85">
        <v>2.6699805765472306</v>
      </c>
      <c r="R85">
        <v>10.370203487751104</v>
      </c>
      <c r="S85">
        <v>6.6992316876475222</v>
      </c>
      <c r="T85">
        <v>0</v>
      </c>
      <c r="U85">
        <v>262.88052318359735</v>
      </c>
      <c r="V85">
        <v>4.5797651650485438</v>
      </c>
      <c r="W85">
        <v>8.5095474908607507</v>
      </c>
      <c r="X85">
        <v>36.090199410793424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4.0314012890101329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13.347506666193853</v>
      </c>
      <c r="AL85">
        <v>0.34105306342512909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0.64812783695652176</v>
      </c>
      <c r="AS85">
        <v>1.2176377386262269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602.38697019755705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95.764451503379817</v>
      </c>
      <c r="L86">
        <v>65.230330750000007</v>
      </c>
      <c r="M86">
        <v>0</v>
      </c>
      <c r="N86">
        <v>14.450174273909985</v>
      </c>
      <c r="O86">
        <v>23.289647207626377</v>
      </c>
      <c r="P86">
        <v>59.94164581016949</v>
      </c>
      <c r="Q86">
        <v>2.6699805765472306</v>
      </c>
      <c r="R86">
        <v>10.370203487751104</v>
      </c>
      <c r="S86">
        <v>6.6992316876475222</v>
      </c>
      <c r="T86">
        <v>0</v>
      </c>
      <c r="U86">
        <v>262.88052318359735</v>
      </c>
      <c r="V86">
        <v>2.920039895627645</v>
      </c>
      <c r="W86">
        <v>8.5095474908607507</v>
      </c>
      <c r="X86">
        <v>36.090199410793424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4.0314012890101329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13.347506666193853</v>
      </c>
      <c r="AL86">
        <v>0.34105306342512909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0.64812783695652176</v>
      </c>
      <c r="AS86">
        <v>1.2176377386262269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608.40170187212243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54.580289635670184</v>
      </c>
      <c r="L87">
        <v>65.230330750000007</v>
      </c>
      <c r="M87">
        <v>0</v>
      </c>
      <c r="N87">
        <v>14.450174273909985</v>
      </c>
      <c r="O87">
        <v>23.289647207626377</v>
      </c>
      <c r="P87">
        <v>59.94164581016949</v>
      </c>
      <c r="Q87">
        <v>2.6699805765472306</v>
      </c>
      <c r="R87">
        <v>10.370203487751104</v>
      </c>
      <c r="S87">
        <v>6.6992316876475222</v>
      </c>
      <c r="T87">
        <v>0</v>
      </c>
      <c r="U87">
        <v>262.88052318359735</v>
      </c>
      <c r="V87">
        <v>4.3465249411764706</v>
      </c>
      <c r="W87">
        <v>8.5095474908607507</v>
      </c>
      <c r="X87">
        <v>36.090199410793424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4.0314012890101329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13.347506666193853</v>
      </c>
      <c r="AL87">
        <v>0.34105306342512909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0.64812783695652176</v>
      </c>
      <c r="AS87">
        <v>1.2176377386262269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568.64402504996167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52.970038672659911</v>
      </c>
      <c r="L88">
        <v>44.999918841625231</v>
      </c>
      <c r="M88">
        <v>0</v>
      </c>
      <c r="N88">
        <v>14.450174273909985</v>
      </c>
      <c r="O88">
        <v>23.289647207626377</v>
      </c>
      <c r="P88">
        <v>59.94164581016949</v>
      </c>
      <c r="Q88">
        <v>2.6699805765472306</v>
      </c>
      <c r="R88">
        <v>10.370203487751104</v>
      </c>
      <c r="S88">
        <v>6.6992316876475222</v>
      </c>
      <c r="T88">
        <v>0</v>
      </c>
      <c r="U88">
        <v>262.88052318359735</v>
      </c>
      <c r="V88">
        <v>4.3465249411764706</v>
      </c>
      <c r="W88">
        <v>8.5095474908607507</v>
      </c>
      <c r="X88">
        <v>36.090199410793424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4.0314012890101329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13.347506666193853</v>
      </c>
      <c r="AL88">
        <v>0.34105306342512909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0.8101596692028985</v>
      </c>
      <c r="AS88">
        <v>1.2176377386262269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546.96539401082305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52.969531479208285</v>
      </c>
      <c r="L89">
        <v>34.999842800528398</v>
      </c>
      <c r="M89">
        <v>0</v>
      </c>
      <c r="N89">
        <v>14.450174273909985</v>
      </c>
      <c r="O89">
        <v>23.289647207626377</v>
      </c>
      <c r="P89">
        <v>59.94164581016949</v>
      </c>
      <c r="Q89">
        <v>0.96053580799999994</v>
      </c>
      <c r="R89">
        <v>3.9097973674231543</v>
      </c>
      <c r="S89">
        <v>2.7697597660496256</v>
      </c>
      <c r="T89">
        <v>0</v>
      </c>
      <c r="U89">
        <v>262.88052318359735</v>
      </c>
      <c r="V89">
        <v>4.413211351232877</v>
      </c>
      <c r="W89">
        <v>8.5095474908607507</v>
      </c>
      <c r="X89">
        <v>36.090199410793424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4.0314012890101329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13.347506666193853</v>
      </c>
      <c r="AL89">
        <v>0.34105306342512909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8.6417037307971007</v>
      </c>
      <c r="AS89">
        <v>1.2176377386262269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532.7637184374521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52.969531479208285</v>
      </c>
      <c r="L90">
        <v>24.999817008702252</v>
      </c>
      <c r="M90">
        <v>0</v>
      </c>
      <c r="N90">
        <v>14.450174273909985</v>
      </c>
      <c r="O90">
        <v>23.289647207626377</v>
      </c>
      <c r="P90">
        <v>59.94164581016949</v>
      </c>
      <c r="Q90">
        <v>0.96053580799999994</v>
      </c>
      <c r="R90">
        <v>3.8503824183673472</v>
      </c>
      <c r="S90">
        <v>2.7697597660496256</v>
      </c>
      <c r="T90">
        <v>0</v>
      </c>
      <c r="U90">
        <v>262.88052318359735</v>
      </c>
      <c r="V90">
        <v>0</v>
      </c>
      <c r="W90">
        <v>3.8496617813605978</v>
      </c>
      <c r="X90">
        <v>36.090199410793424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4.0314012890101329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13.347506666193853</v>
      </c>
      <c r="AL90">
        <v>0.34105306342512909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8.6417037307971007</v>
      </c>
      <c r="AS90">
        <v>1.2176377386262269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513.63118063583715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55.168225177011621</v>
      </c>
      <c r="L91">
        <v>24.999817008702252</v>
      </c>
      <c r="M91">
        <v>0</v>
      </c>
      <c r="N91">
        <v>14.450174273909985</v>
      </c>
      <c r="O91">
        <v>23.289647207626377</v>
      </c>
      <c r="P91">
        <v>59.94164581016949</v>
      </c>
      <c r="Q91">
        <v>0.96053580799999994</v>
      </c>
      <c r="R91">
        <v>3.9999424615384616</v>
      </c>
      <c r="S91">
        <v>2.7697597660496256</v>
      </c>
      <c r="T91">
        <v>0</v>
      </c>
      <c r="U91">
        <v>262.88052318359735</v>
      </c>
      <c r="V91">
        <v>0</v>
      </c>
      <c r="W91">
        <v>8.5095474908607507</v>
      </c>
      <c r="X91">
        <v>36.090199410793424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4.0314012890101329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13.347506666193853</v>
      </c>
      <c r="AL91">
        <v>0.34105306342512909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0.8101596692028985</v>
      </c>
      <c r="AS91">
        <v>1.2176377386262269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512.80777602471755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59.470446097137319</v>
      </c>
      <c r="L92">
        <v>24.999817008702252</v>
      </c>
      <c r="M92">
        <v>0</v>
      </c>
      <c r="N92">
        <v>14.450174273909985</v>
      </c>
      <c r="O92">
        <v>23.289647207626377</v>
      </c>
      <c r="P92">
        <v>59.94164581016949</v>
      </c>
      <c r="Q92">
        <v>0.96053580799999994</v>
      </c>
      <c r="R92">
        <v>4.1198238949124271</v>
      </c>
      <c r="S92">
        <v>2.7697597660496256</v>
      </c>
      <c r="T92">
        <v>0</v>
      </c>
      <c r="U92">
        <v>262.88052318359735</v>
      </c>
      <c r="V92">
        <v>0</v>
      </c>
      <c r="W92">
        <v>3.8496617813605978</v>
      </c>
      <c r="X92">
        <v>36.090199410793424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4.0314012890101329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13.347506666193853</v>
      </c>
      <c r="AL92">
        <v>0.34105306342512909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0.64812783695652176</v>
      </c>
      <c r="AS92">
        <v>1.2176377386262269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512.40796083647069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59.709536469275371</v>
      </c>
      <c r="L93">
        <v>25.000499986653779</v>
      </c>
      <c r="M93">
        <v>0</v>
      </c>
      <c r="N93">
        <v>14.450174273909985</v>
      </c>
      <c r="O93">
        <v>23.289647207626377</v>
      </c>
      <c r="P93">
        <v>59.94164581016949</v>
      </c>
      <c r="Q93">
        <v>0.96053580799999994</v>
      </c>
      <c r="R93">
        <v>4.1198238949124271</v>
      </c>
      <c r="S93">
        <v>2.7697597660496256</v>
      </c>
      <c r="T93">
        <v>0</v>
      </c>
      <c r="U93">
        <v>262.88052318359735</v>
      </c>
      <c r="V93">
        <v>0</v>
      </c>
      <c r="W93">
        <v>3.8496617813605978</v>
      </c>
      <c r="X93">
        <v>36.090199410793424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4.0314012890101329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13.347506666193853</v>
      </c>
      <c r="AL93">
        <v>0.34105306342512909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0.64812783695652176</v>
      </c>
      <c r="AS93">
        <v>1.1518193383140056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512.58191578624815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62.600484190788698</v>
      </c>
      <c r="L94">
        <v>24.080194604306236</v>
      </c>
      <c r="M94">
        <v>0</v>
      </c>
      <c r="N94">
        <v>14.450174273909985</v>
      </c>
      <c r="O94">
        <v>23.289647207626377</v>
      </c>
      <c r="P94">
        <v>59.94164581016949</v>
      </c>
      <c r="Q94">
        <v>0.96053580799999994</v>
      </c>
      <c r="R94">
        <v>4.1198238949124271</v>
      </c>
      <c r="S94">
        <v>2.7697597660496256</v>
      </c>
      <c r="T94">
        <v>0</v>
      </c>
      <c r="U94">
        <v>262.88052318359735</v>
      </c>
      <c r="V94">
        <v>0</v>
      </c>
      <c r="W94">
        <v>3.8496617813605978</v>
      </c>
      <c r="X94">
        <v>36.090199410793424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4.0314012890101329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13.347506666193853</v>
      </c>
      <c r="AL94">
        <v>0.34105306342512909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0.64812783695652176</v>
      </c>
      <c r="AS94">
        <v>1.1518193383140056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514.55255812541384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97.922474132665826</v>
      </c>
      <c r="L95">
        <v>27.680449442410655</v>
      </c>
      <c r="M95">
        <v>0</v>
      </c>
      <c r="N95">
        <v>14.450174273909985</v>
      </c>
      <c r="O95">
        <v>23.289647207626377</v>
      </c>
      <c r="P95">
        <v>59.94164581016949</v>
      </c>
      <c r="Q95">
        <v>0.96053580799999994</v>
      </c>
      <c r="R95">
        <v>4.1198238949124271</v>
      </c>
      <c r="S95">
        <v>2.7697597660496256</v>
      </c>
      <c r="T95">
        <v>0</v>
      </c>
      <c r="U95">
        <v>262.88052318359735</v>
      </c>
      <c r="V95">
        <v>0</v>
      </c>
      <c r="W95">
        <v>3.8496617813605978</v>
      </c>
      <c r="X95">
        <v>36.090199410793424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4.0314012890101329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13.347506666193853</v>
      </c>
      <c r="AL95">
        <v>0.34105306342512909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0.64812783695652176</v>
      </c>
      <c r="AS95">
        <v>1.1518193383140056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553.47480290539534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80.950901999325026</v>
      </c>
      <c r="L96">
        <v>23.861046982032896</v>
      </c>
      <c r="M96">
        <v>0</v>
      </c>
      <c r="N96">
        <v>14.450174273909985</v>
      </c>
      <c r="O96">
        <v>23.289647207626377</v>
      </c>
      <c r="P96">
        <v>59.94164581016949</v>
      </c>
      <c r="Q96">
        <v>0.96053580799999994</v>
      </c>
      <c r="R96">
        <v>4.1198238949124271</v>
      </c>
      <c r="S96">
        <v>2.7697597660496256</v>
      </c>
      <c r="T96">
        <v>0</v>
      </c>
      <c r="U96">
        <v>262.88052318359735</v>
      </c>
      <c r="V96">
        <v>3.2762221354764645</v>
      </c>
      <c r="W96">
        <v>8.5095474908607507</v>
      </c>
      <c r="X96">
        <v>36.090199410793424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4.0314012890101329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13.347506666193853</v>
      </c>
      <c r="AL96">
        <v>1.7052648092082618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0.64812783695652176</v>
      </c>
      <c r="AS96">
        <v>1.1518193383140056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541.98414790243658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69.339246554586339</v>
      </c>
      <c r="L97">
        <v>23.858898872983431</v>
      </c>
      <c r="M97">
        <v>0</v>
      </c>
      <c r="N97">
        <v>14.450174273909985</v>
      </c>
      <c r="O97">
        <v>23.289647207626377</v>
      </c>
      <c r="P97">
        <v>59.94164581016949</v>
      </c>
      <c r="Q97">
        <v>0.96309999999999996</v>
      </c>
      <c r="R97">
        <v>4.1198238949124271</v>
      </c>
      <c r="S97">
        <v>2.7702140582099264</v>
      </c>
      <c r="T97">
        <v>0</v>
      </c>
      <c r="U97">
        <v>262.88052318359735</v>
      </c>
      <c r="V97">
        <v>3.2762221354764645</v>
      </c>
      <c r="W97">
        <v>8.5164278283671031</v>
      </c>
      <c r="X97">
        <v>36.090199410793424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13.347506666193853</v>
      </c>
      <c r="AL97">
        <v>13.642118981583478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0.64812783695652176</v>
      </c>
      <c r="AS97">
        <v>1.1518193383140056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538.28569605368023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70.307778214156727</v>
      </c>
      <c r="L98">
        <v>23.858898872983431</v>
      </c>
      <c r="M98">
        <v>0</v>
      </c>
      <c r="N98">
        <v>14.450174273909985</v>
      </c>
      <c r="O98">
        <v>23.289647207626377</v>
      </c>
      <c r="P98">
        <v>59.94164581016949</v>
      </c>
      <c r="Q98">
        <v>0.96309999999999996</v>
      </c>
      <c r="R98">
        <v>4.1189092273879968</v>
      </c>
      <c r="S98">
        <v>2.7702140582099264</v>
      </c>
      <c r="T98">
        <v>0</v>
      </c>
      <c r="U98">
        <v>262.88052318359735</v>
      </c>
      <c r="V98">
        <v>3.2762221354764645</v>
      </c>
      <c r="W98">
        <v>8.5164278283671031</v>
      </c>
      <c r="X98">
        <v>36.088695175217246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13.347506666193853</v>
      </c>
      <c r="AL98">
        <v>13.642118981583478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0.64812783695652176</v>
      </c>
      <c r="AS98">
        <v>1.1518193383140056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539.25180881015001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1.476887510166383</v>
      </c>
      <c r="L99">
        <f t="shared" si="2"/>
        <v>0.91478055185380303</v>
      </c>
      <c r="M99">
        <f t="shared" si="2"/>
        <v>0</v>
      </c>
      <c r="N99">
        <f t="shared" si="2"/>
        <v>0.34680418257384005</v>
      </c>
      <c r="O99">
        <f t="shared" si="2"/>
        <v>0.55895153298303224</v>
      </c>
      <c r="P99">
        <f t="shared" si="2"/>
        <v>1.4385994994440694</v>
      </c>
      <c r="Q99">
        <f t="shared" si="2"/>
        <v>5.0660259920983892E-2</v>
      </c>
      <c r="R99">
        <f t="shared" si="2"/>
        <v>0.19389947072234848</v>
      </c>
      <c r="S99">
        <f t="shared" si="2"/>
        <v>0.11434014794204973</v>
      </c>
      <c r="T99">
        <f t="shared" si="2"/>
        <v>0</v>
      </c>
      <c r="U99">
        <f t="shared" si="2"/>
        <v>6.3091325564063423</v>
      </c>
      <c r="V99">
        <f t="shared" si="2"/>
        <v>8.9285348281690088E-2</v>
      </c>
      <c r="W99">
        <f t="shared" si="2"/>
        <v>0.16674710007143465</v>
      </c>
      <c r="X99">
        <f t="shared" si="2"/>
        <v>0.86584869836808309</v>
      </c>
      <c r="Y99">
        <f t="shared" si="2"/>
        <v>0</v>
      </c>
      <c r="Z99">
        <f t="shared" si="2"/>
        <v>1.2497084098999994E-2</v>
      </c>
      <c r="AA99">
        <f t="shared" si="2"/>
        <v>2.0635392048552515E-2</v>
      </c>
      <c r="AB99">
        <f t="shared" si="2"/>
        <v>3.2695353929332344E-2</v>
      </c>
      <c r="AC99">
        <f t="shared" si="2"/>
        <v>2.3692947866499139E-2</v>
      </c>
      <c r="AD99">
        <f t="shared" si="2"/>
        <v>2.6816379314250557E-2</v>
      </c>
      <c r="AE99">
        <f t="shared" si="2"/>
        <v>8.969868020455965E-2</v>
      </c>
      <c r="AF99">
        <f t="shared" si="2"/>
        <v>0</v>
      </c>
      <c r="AG99">
        <f t="shared" si="2"/>
        <v>0</v>
      </c>
      <c r="AH99">
        <f t="shared" si="2"/>
        <v>0.15056427333953534</v>
      </c>
      <c r="AI99">
        <f t="shared" si="2"/>
        <v>1.1932018750864106E-2</v>
      </c>
      <c r="AJ99">
        <f t="shared" si="2"/>
        <v>0</v>
      </c>
      <c r="AK99">
        <f t="shared" si="2"/>
        <v>0.32034015998865273</v>
      </c>
      <c r="AL99">
        <f t="shared" si="2"/>
        <v>5.081689476824449E-2</v>
      </c>
      <c r="AM99">
        <f t="shared" si="2"/>
        <v>8.8006131822205552E-3</v>
      </c>
      <c r="AN99">
        <f t="shared" si="2"/>
        <v>0</v>
      </c>
      <c r="AO99">
        <f t="shared" si="2"/>
        <v>0</v>
      </c>
      <c r="AP99">
        <f t="shared" si="2"/>
        <v>4.6683991006787086E-3</v>
      </c>
      <c r="AQ99">
        <f t="shared" si="2"/>
        <v>0</v>
      </c>
      <c r="AR99">
        <f t="shared" si="2"/>
        <v>4.29519680201087E-2</v>
      </c>
      <c r="AS99">
        <f t="shared" si="2"/>
        <v>3.7244903610726986E-2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13.359291926957278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1.9199585628064062</v>
      </c>
      <c r="L3">
        <v>223.72684148056371</v>
      </c>
      <c r="M3">
        <v>27.188527118835346</v>
      </c>
      <c r="N3">
        <v>17.450210455344585</v>
      </c>
      <c r="O3">
        <v>0</v>
      </c>
      <c r="P3">
        <v>37.111018952542373</v>
      </c>
      <c r="Q3">
        <v>1.9282442481315396</v>
      </c>
      <c r="R3">
        <v>1.9303183262064749</v>
      </c>
      <c r="S3">
        <v>1.9297289160305344</v>
      </c>
      <c r="T3">
        <v>0</v>
      </c>
      <c r="U3">
        <v>20.410040619968129</v>
      </c>
      <c r="V3">
        <v>1.9285577105831535</v>
      </c>
      <c r="W3">
        <v>1.9300225022421524</v>
      </c>
      <c r="X3">
        <v>17.33899295363895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2.6220396272819473</v>
      </c>
      <c r="AG3">
        <v>0</v>
      </c>
      <c r="AH3">
        <v>0</v>
      </c>
      <c r="AI3">
        <v>0</v>
      </c>
      <c r="AJ3">
        <v>0</v>
      </c>
      <c r="AK3">
        <v>16.122197782033098</v>
      </c>
      <c r="AL3">
        <v>0</v>
      </c>
      <c r="AM3">
        <v>0</v>
      </c>
      <c r="AN3">
        <v>0.79223600000000005</v>
      </c>
      <c r="AO3">
        <v>0</v>
      </c>
      <c r="AP3">
        <v>0</v>
      </c>
      <c r="AQ3">
        <v>0</v>
      </c>
      <c r="AR3">
        <v>0.81550492500000005</v>
      </c>
      <c r="AS3">
        <v>1.3911496661462983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376.53558984735474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1.9298751724624315</v>
      </c>
      <c r="L4">
        <v>204.17712970072992</v>
      </c>
      <c r="M4">
        <v>27.188527118835346</v>
      </c>
      <c r="N4">
        <v>17.450210455344585</v>
      </c>
      <c r="O4">
        <v>0</v>
      </c>
      <c r="P4">
        <v>37.111018952542373</v>
      </c>
      <c r="Q4">
        <v>1.9213411171171171</v>
      </c>
      <c r="R4">
        <v>1.9303183262064749</v>
      </c>
      <c r="S4">
        <v>1.9297289160305344</v>
      </c>
      <c r="T4">
        <v>0</v>
      </c>
      <c r="U4">
        <v>20.410040619968129</v>
      </c>
      <c r="V4">
        <v>1.9285577105831535</v>
      </c>
      <c r="W4">
        <v>1.9300225022421524</v>
      </c>
      <c r="X4">
        <v>17.33899295363895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2.6220396272819473</v>
      </c>
      <c r="AG4">
        <v>0</v>
      </c>
      <c r="AH4">
        <v>0</v>
      </c>
      <c r="AI4">
        <v>0</v>
      </c>
      <c r="AJ4">
        <v>0</v>
      </c>
      <c r="AK4">
        <v>16.122197782033098</v>
      </c>
      <c r="AL4">
        <v>0</v>
      </c>
      <c r="AM4">
        <v>0</v>
      </c>
      <c r="AN4">
        <v>0.79223600000000005</v>
      </c>
      <c r="AO4">
        <v>0</v>
      </c>
      <c r="AP4">
        <v>0</v>
      </c>
      <c r="AQ4">
        <v>0</v>
      </c>
      <c r="AR4">
        <v>0.81550492500000005</v>
      </c>
      <c r="AS4">
        <v>1.3911496661462983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356.98889154616251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1.9298751724624315</v>
      </c>
      <c r="L5">
        <v>204.17712970072992</v>
      </c>
      <c r="M5">
        <v>27.188527118835346</v>
      </c>
      <c r="N5">
        <v>17.450210455344585</v>
      </c>
      <c r="O5">
        <v>0</v>
      </c>
      <c r="P5">
        <v>37.111018952542373</v>
      </c>
      <c r="Q5">
        <v>1.9213411171171171</v>
      </c>
      <c r="R5">
        <v>1.9303183262064749</v>
      </c>
      <c r="S5">
        <v>1.9297289160305344</v>
      </c>
      <c r="T5">
        <v>0</v>
      </c>
      <c r="U5">
        <v>20.410040619968129</v>
      </c>
      <c r="V5">
        <v>1.9281981327800828</v>
      </c>
      <c r="W5">
        <v>1.9300225022421524</v>
      </c>
      <c r="X5">
        <v>17.33899295363895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2.6220396272819473</v>
      </c>
      <c r="AG5">
        <v>0</v>
      </c>
      <c r="AH5">
        <v>0</v>
      </c>
      <c r="AI5">
        <v>0</v>
      </c>
      <c r="AJ5">
        <v>0</v>
      </c>
      <c r="AK5">
        <v>16.122197782033098</v>
      </c>
      <c r="AL5">
        <v>0</v>
      </c>
      <c r="AM5">
        <v>0</v>
      </c>
      <c r="AN5">
        <v>0.79223600000000005</v>
      </c>
      <c r="AO5">
        <v>0</v>
      </c>
      <c r="AP5">
        <v>0</v>
      </c>
      <c r="AQ5">
        <v>0</v>
      </c>
      <c r="AR5">
        <v>0.97860584864130429</v>
      </c>
      <c r="AS5">
        <v>1.3911496661462983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357.15163289200063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1.9298751724624315</v>
      </c>
      <c r="L6">
        <v>204.17712970072992</v>
      </c>
      <c r="M6">
        <v>27.188527118835346</v>
      </c>
      <c r="N6">
        <v>17.450210455344585</v>
      </c>
      <c r="O6">
        <v>0</v>
      </c>
      <c r="P6">
        <v>37.111018952542373</v>
      </c>
      <c r="Q6">
        <v>1.9213411171171171</v>
      </c>
      <c r="R6">
        <v>1.9303183262064749</v>
      </c>
      <c r="S6">
        <v>1.9297289160305344</v>
      </c>
      <c r="T6">
        <v>0</v>
      </c>
      <c r="U6">
        <v>20.410040619968129</v>
      </c>
      <c r="V6">
        <v>1.9281981327800828</v>
      </c>
      <c r="W6">
        <v>1.9300225022421524</v>
      </c>
      <c r="X6">
        <v>17.33899295363895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2.6220396272819473</v>
      </c>
      <c r="AG6">
        <v>0</v>
      </c>
      <c r="AH6">
        <v>0</v>
      </c>
      <c r="AI6">
        <v>0</v>
      </c>
      <c r="AJ6">
        <v>0</v>
      </c>
      <c r="AK6">
        <v>16.122197782033098</v>
      </c>
      <c r="AL6">
        <v>0</v>
      </c>
      <c r="AM6">
        <v>0</v>
      </c>
      <c r="AN6">
        <v>0.79223600000000005</v>
      </c>
      <c r="AO6">
        <v>0</v>
      </c>
      <c r="AP6">
        <v>0</v>
      </c>
      <c r="AQ6">
        <v>0</v>
      </c>
      <c r="AR6">
        <v>0.97860584864130429</v>
      </c>
      <c r="AS6">
        <v>1.3911496661462983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357.15163289200063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1.9298751724624315</v>
      </c>
      <c r="L7">
        <v>204.17712970072992</v>
      </c>
      <c r="M7">
        <v>27.188527118835346</v>
      </c>
      <c r="N7">
        <v>17.450210455344585</v>
      </c>
      <c r="O7">
        <v>0</v>
      </c>
      <c r="P7">
        <v>37.111018952542373</v>
      </c>
      <c r="Q7">
        <v>1.9213411171171171</v>
      </c>
      <c r="R7">
        <v>1.9303183262064749</v>
      </c>
      <c r="S7">
        <v>1.9297289160305344</v>
      </c>
      <c r="T7">
        <v>0</v>
      </c>
      <c r="U7">
        <v>20.410040619968129</v>
      </c>
      <c r="V7">
        <v>1.9281981327800828</v>
      </c>
      <c r="W7">
        <v>1.9300225022421524</v>
      </c>
      <c r="X7">
        <v>17.33899295363895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2.6220396272819473</v>
      </c>
      <c r="AG7">
        <v>0</v>
      </c>
      <c r="AH7">
        <v>0</v>
      </c>
      <c r="AI7">
        <v>0</v>
      </c>
      <c r="AJ7">
        <v>0</v>
      </c>
      <c r="AK7">
        <v>16.122197782033098</v>
      </c>
      <c r="AL7">
        <v>0</v>
      </c>
      <c r="AM7">
        <v>0</v>
      </c>
      <c r="AN7">
        <v>0.79223600000000005</v>
      </c>
      <c r="AO7">
        <v>0</v>
      </c>
      <c r="AP7">
        <v>0</v>
      </c>
      <c r="AQ7">
        <v>0</v>
      </c>
      <c r="AR7">
        <v>0.97860584864130429</v>
      </c>
      <c r="AS7">
        <v>1.3911496661462983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357.15163289200063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1.9298751724624315</v>
      </c>
      <c r="L8">
        <v>204.17712970072992</v>
      </c>
      <c r="M8">
        <v>27.188527118835346</v>
      </c>
      <c r="N8">
        <v>17.450210455344585</v>
      </c>
      <c r="O8">
        <v>0</v>
      </c>
      <c r="P8">
        <v>37.111018952542373</v>
      </c>
      <c r="Q8">
        <v>1.9213411171171171</v>
      </c>
      <c r="R8">
        <v>1.9303183262064749</v>
      </c>
      <c r="S8">
        <v>1.9297289160305344</v>
      </c>
      <c r="T8">
        <v>0</v>
      </c>
      <c r="U8">
        <v>20.410040619968129</v>
      </c>
      <c r="V8">
        <v>1.9281981327800828</v>
      </c>
      <c r="W8">
        <v>1.9300225022421524</v>
      </c>
      <c r="X8">
        <v>17.33899295363895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2.6220396272819473</v>
      </c>
      <c r="AG8">
        <v>0</v>
      </c>
      <c r="AH8">
        <v>0</v>
      </c>
      <c r="AI8">
        <v>0</v>
      </c>
      <c r="AJ8">
        <v>0</v>
      </c>
      <c r="AK8">
        <v>16.122197782033098</v>
      </c>
      <c r="AL8">
        <v>0</v>
      </c>
      <c r="AM8">
        <v>0</v>
      </c>
      <c r="AN8">
        <v>0.79223600000000005</v>
      </c>
      <c r="AO8">
        <v>0</v>
      </c>
      <c r="AP8">
        <v>0</v>
      </c>
      <c r="AQ8">
        <v>0</v>
      </c>
      <c r="AR8">
        <v>0.97860584864130429</v>
      </c>
      <c r="AS8">
        <v>1.3911496661462983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357.15163289200063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1.9298751724624315</v>
      </c>
      <c r="L9">
        <v>204.17712970072992</v>
      </c>
      <c r="M9">
        <v>27.188527118835346</v>
      </c>
      <c r="N9">
        <v>17.450210455344585</v>
      </c>
      <c r="O9">
        <v>0</v>
      </c>
      <c r="P9">
        <v>37.111018952542373</v>
      </c>
      <c r="Q9">
        <v>1.9213411171171171</v>
      </c>
      <c r="R9">
        <v>1.9303183262064749</v>
      </c>
      <c r="S9">
        <v>1.9297289160305344</v>
      </c>
      <c r="T9">
        <v>0</v>
      </c>
      <c r="U9">
        <v>20.410040619968129</v>
      </c>
      <c r="V9">
        <v>1.9281981327800828</v>
      </c>
      <c r="W9">
        <v>1.9300225022421524</v>
      </c>
      <c r="X9">
        <v>17.33899295363895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2.6220396272819473</v>
      </c>
      <c r="AG9">
        <v>0</v>
      </c>
      <c r="AH9">
        <v>0</v>
      </c>
      <c r="AI9">
        <v>0</v>
      </c>
      <c r="AJ9">
        <v>0</v>
      </c>
      <c r="AK9">
        <v>16.122197782033098</v>
      </c>
      <c r="AL9">
        <v>0</v>
      </c>
      <c r="AM9">
        <v>0</v>
      </c>
      <c r="AN9">
        <v>0.79223600000000005</v>
      </c>
      <c r="AO9">
        <v>0</v>
      </c>
      <c r="AP9">
        <v>0</v>
      </c>
      <c r="AQ9">
        <v>0</v>
      </c>
      <c r="AR9">
        <v>1.3048080027173912</v>
      </c>
      <c r="AS9">
        <v>1.3911496661462983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357.47783504607673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1.9298751724624315</v>
      </c>
      <c r="L10">
        <v>204.17712970072992</v>
      </c>
      <c r="M10">
        <v>27.188527118835346</v>
      </c>
      <c r="N10">
        <v>17.450210455344585</v>
      </c>
      <c r="O10">
        <v>0</v>
      </c>
      <c r="P10">
        <v>37.111018952542373</v>
      </c>
      <c r="Q10">
        <v>1.9213411171171171</v>
      </c>
      <c r="R10">
        <v>1.9303183262064749</v>
      </c>
      <c r="S10">
        <v>1.9297289160305344</v>
      </c>
      <c r="T10">
        <v>0</v>
      </c>
      <c r="U10">
        <v>20.410040619968129</v>
      </c>
      <c r="V10">
        <v>1.9281981327800828</v>
      </c>
      <c r="W10">
        <v>1.9300225022421524</v>
      </c>
      <c r="X10">
        <v>17.33899295363895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2.6220396272819473</v>
      </c>
      <c r="AG10">
        <v>0</v>
      </c>
      <c r="AH10">
        <v>0</v>
      </c>
      <c r="AI10">
        <v>0</v>
      </c>
      <c r="AJ10">
        <v>0</v>
      </c>
      <c r="AK10">
        <v>16.122197782033098</v>
      </c>
      <c r="AL10">
        <v>0</v>
      </c>
      <c r="AM10">
        <v>0</v>
      </c>
      <c r="AN10">
        <v>0.79223600000000005</v>
      </c>
      <c r="AO10">
        <v>0</v>
      </c>
      <c r="AP10">
        <v>0</v>
      </c>
      <c r="AQ10">
        <v>0</v>
      </c>
      <c r="AR10">
        <v>1.3048080027173912</v>
      </c>
      <c r="AS10">
        <v>1.3911496661462983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357.47783504607673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1.9298751724624315</v>
      </c>
      <c r="L11">
        <v>204.17712970072992</v>
      </c>
      <c r="M11">
        <v>27.188527118835346</v>
      </c>
      <c r="N11">
        <v>17.450210455344585</v>
      </c>
      <c r="O11">
        <v>0</v>
      </c>
      <c r="P11">
        <v>37.111018952542373</v>
      </c>
      <c r="Q11">
        <v>1.9213411171171171</v>
      </c>
      <c r="R11">
        <v>1.9303183262064749</v>
      </c>
      <c r="S11">
        <v>1.9297289160305344</v>
      </c>
      <c r="T11">
        <v>0</v>
      </c>
      <c r="U11">
        <v>20.410040619968129</v>
      </c>
      <c r="V11">
        <v>1.9285577105831535</v>
      </c>
      <c r="W11">
        <v>1.9300225022421524</v>
      </c>
      <c r="X11">
        <v>17.33899295363895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2.6220396272819473</v>
      </c>
      <c r="AG11">
        <v>0</v>
      </c>
      <c r="AH11">
        <v>0</v>
      </c>
      <c r="AI11">
        <v>0</v>
      </c>
      <c r="AJ11">
        <v>0</v>
      </c>
      <c r="AK11">
        <v>16.122197782033098</v>
      </c>
      <c r="AL11">
        <v>0</v>
      </c>
      <c r="AM11">
        <v>0</v>
      </c>
      <c r="AN11">
        <v>0.79223600000000005</v>
      </c>
      <c r="AO11">
        <v>0</v>
      </c>
      <c r="AP11">
        <v>0</v>
      </c>
      <c r="AQ11">
        <v>0</v>
      </c>
      <c r="AR11">
        <v>10.438463101358696</v>
      </c>
      <c r="AS11">
        <v>1.3911496661462983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366.61184972252119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1.9298751724624315</v>
      </c>
      <c r="L12">
        <v>204.17712970072992</v>
      </c>
      <c r="M12">
        <v>27.188527118835346</v>
      </c>
      <c r="N12">
        <v>17.450210455344585</v>
      </c>
      <c r="O12">
        <v>0</v>
      </c>
      <c r="P12">
        <v>37.111018952542373</v>
      </c>
      <c r="Q12">
        <v>1.9213411171171171</v>
      </c>
      <c r="R12">
        <v>1.9303183262064749</v>
      </c>
      <c r="S12">
        <v>1.9297289160305344</v>
      </c>
      <c r="T12">
        <v>0</v>
      </c>
      <c r="U12">
        <v>20.410040619968129</v>
      </c>
      <c r="V12">
        <v>1.9285577105831535</v>
      </c>
      <c r="W12">
        <v>1.9300225022421524</v>
      </c>
      <c r="X12">
        <v>17.33899295363895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2.6220396272819473</v>
      </c>
      <c r="AG12">
        <v>0</v>
      </c>
      <c r="AH12">
        <v>0</v>
      </c>
      <c r="AI12">
        <v>0</v>
      </c>
      <c r="AJ12">
        <v>0</v>
      </c>
      <c r="AK12">
        <v>16.122197782033098</v>
      </c>
      <c r="AL12">
        <v>0</v>
      </c>
      <c r="AM12">
        <v>0</v>
      </c>
      <c r="AN12">
        <v>0.79223600000000005</v>
      </c>
      <c r="AO12">
        <v>0</v>
      </c>
      <c r="AP12">
        <v>0</v>
      </c>
      <c r="AQ12">
        <v>0</v>
      </c>
      <c r="AR12">
        <v>10.438463101358696</v>
      </c>
      <c r="AS12">
        <v>1.3911496661462983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366.61184972252119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1.9298751724624315</v>
      </c>
      <c r="L13">
        <v>204.17712970072992</v>
      </c>
      <c r="M13">
        <v>27.188527118835346</v>
      </c>
      <c r="N13">
        <v>17.450210455344585</v>
      </c>
      <c r="O13">
        <v>0</v>
      </c>
      <c r="P13">
        <v>37.111018952542373</v>
      </c>
      <c r="Q13">
        <v>1.9213411171171171</v>
      </c>
      <c r="R13">
        <v>1.9303183262064749</v>
      </c>
      <c r="S13">
        <v>1.9297289160305344</v>
      </c>
      <c r="T13">
        <v>0</v>
      </c>
      <c r="U13">
        <v>20.410040619968129</v>
      </c>
      <c r="V13">
        <v>1.9285577105831535</v>
      </c>
      <c r="W13">
        <v>1.9300225022421524</v>
      </c>
      <c r="X13">
        <v>17.339210726676384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2.6220396272819473</v>
      </c>
      <c r="AG13">
        <v>0</v>
      </c>
      <c r="AH13">
        <v>0</v>
      </c>
      <c r="AI13">
        <v>0</v>
      </c>
      <c r="AJ13">
        <v>0</v>
      </c>
      <c r="AK13">
        <v>16.122197782033098</v>
      </c>
      <c r="AL13">
        <v>0</v>
      </c>
      <c r="AM13">
        <v>0</v>
      </c>
      <c r="AN13">
        <v>0.79223600000000005</v>
      </c>
      <c r="AO13">
        <v>0</v>
      </c>
      <c r="AP13">
        <v>0</v>
      </c>
      <c r="AQ13">
        <v>0</v>
      </c>
      <c r="AR13">
        <v>1.4679089263586957</v>
      </c>
      <c r="AS13">
        <v>1.3911496661462983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357.6415133205586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1.9298751724624315</v>
      </c>
      <c r="L14">
        <v>204.17712970072992</v>
      </c>
      <c r="M14">
        <v>27.188527118835346</v>
      </c>
      <c r="N14">
        <v>17.450210455344585</v>
      </c>
      <c r="O14">
        <v>0</v>
      </c>
      <c r="P14">
        <v>37.111018952542373</v>
      </c>
      <c r="Q14">
        <v>1.9213411171171171</v>
      </c>
      <c r="R14">
        <v>1.9303183262064749</v>
      </c>
      <c r="S14">
        <v>1.9297289160305344</v>
      </c>
      <c r="T14">
        <v>0</v>
      </c>
      <c r="U14">
        <v>20.410040619968129</v>
      </c>
      <c r="V14">
        <v>1.9285577105831535</v>
      </c>
      <c r="W14">
        <v>1.9300225022421524</v>
      </c>
      <c r="X14">
        <v>17.339210726676384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2.6220396272819473</v>
      </c>
      <c r="AG14">
        <v>0</v>
      </c>
      <c r="AH14">
        <v>0</v>
      </c>
      <c r="AI14">
        <v>0</v>
      </c>
      <c r="AJ14">
        <v>0</v>
      </c>
      <c r="AK14">
        <v>16.122197782033098</v>
      </c>
      <c r="AL14">
        <v>0</v>
      </c>
      <c r="AM14">
        <v>0</v>
      </c>
      <c r="AN14">
        <v>0.79223600000000005</v>
      </c>
      <c r="AO14">
        <v>0</v>
      </c>
      <c r="AP14">
        <v>0</v>
      </c>
      <c r="AQ14">
        <v>0</v>
      </c>
      <c r="AR14">
        <v>0.97860584864130429</v>
      </c>
      <c r="AS14">
        <v>1.3911496661462983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357.15221024284119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1.9298751724624315</v>
      </c>
      <c r="L15">
        <v>204.17712970072992</v>
      </c>
      <c r="M15">
        <v>27.188527118835346</v>
      </c>
      <c r="N15">
        <v>17.450210455344585</v>
      </c>
      <c r="O15">
        <v>0</v>
      </c>
      <c r="P15">
        <v>37.111018952542373</v>
      </c>
      <c r="Q15">
        <v>1.9213411171171171</v>
      </c>
      <c r="R15">
        <v>1.9303183262064749</v>
      </c>
      <c r="S15">
        <v>1.9297289160305344</v>
      </c>
      <c r="T15">
        <v>0</v>
      </c>
      <c r="U15">
        <v>20.410040619968129</v>
      </c>
      <c r="V15">
        <v>1.9285577105831535</v>
      </c>
      <c r="W15">
        <v>1.9300225022421524</v>
      </c>
      <c r="X15">
        <v>17.339210726676384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1.893695405679513</v>
      </c>
      <c r="AG15">
        <v>0</v>
      </c>
      <c r="AH15">
        <v>0</v>
      </c>
      <c r="AI15">
        <v>0</v>
      </c>
      <c r="AJ15">
        <v>0</v>
      </c>
      <c r="AK15">
        <v>16.122197782033098</v>
      </c>
      <c r="AL15">
        <v>0</v>
      </c>
      <c r="AM15">
        <v>0</v>
      </c>
      <c r="AN15">
        <v>0.79223600000000005</v>
      </c>
      <c r="AO15">
        <v>0</v>
      </c>
      <c r="AP15">
        <v>0</v>
      </c>
      <c r="AQ15">
        <v>0</v>
      </c>
      <c r="AR15">
        <v>0.97860584864130429</v>
      </c>
      <c r="AS15">
        <v>1.3911496661462983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356.42386602123878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1.9298751724624315</v>
      </c>
      <c r="L16">
        <v>204.17712970072992</v>
      </c>
      <c r="M16">
        <v>27.188527118835346</v>
      </c>
      <c r="N16">
        <v>17.450210455344585</v>
      </c>
      <c r="O16">
        <v>0</v>
      </c>
      <c r="P16">
        <v>37.111018952542373</v>
      </c>
      <c r="Q16">
        <v>1.9213411171171171</v>
      </c>
      <c r="R16">
        <v>1.9303183262064749</v>
      </c>
      <c r="S16">
        <v>1.9297289160305344</v>
      </c>
      <c r="T16">
        <v>0</v>
      </c>
      <c r="U16">
        <v>20.410040619968129</v>
      </c>
      <c r="V16">
        <v>1.9285577105831535</v>
      </c>
      <c r="W16">
        <v>1.9300225022421524</v>
      </c>
      <c r="X16">
        <v>17.339210726676384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1.893695405679513</v>
      </c>
      <c r="AG16">
        <v>0</v>
      </c>
      <c r="AH16">
        <v>0</v>
      </c>
      <c r="AI16">
        <v>0</v>
      </c>
      <c r="AJ16">
        <v>0</v>
      </c>
      <c r="AK16">
        <v>16.122197782033098</v>
      </c>
      <c r="AL16">
        <v>0</v>
      </c>
      <c r="AM16">
        <v>0</v>
      </c>
      <c r="AN16">
        <v>0.79223600000000005</v>
      </c>
      <c r="AO16">
        <v>0</v>
      </c>
      <c r="AP16">
        <v>0</v>
      </c>
      <c r="AQ16">
        <v>0</v>
      </c>
      <c r="AR16">
        <v>0.97860584864130429</v>
      </c>
      <c r="AS16">
        <v>1.3911496661462983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356.42386602123878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1.9300220331611848</v>
      </c>
      <c r="L17">
        <v>204.17712970072992</v>
      </c>
      <c r="M17">
        <v>27.188527118835346</v>
      </c>
      <c r="N17">
        <v>17.450210455344585</v>
      </c>
      <c r="O17">
        <v>0</v>
      </c>
      <c r="P17">
        <v>37.111018952542373</v>
      </c>
      <c r="Q17">
        <v>1.9213411171171171</v>
      </c>
      <c r="R17">
        <v>1.9303183262064749</v>
      </c>
      <c r="S17">
        <v>1.9297289160305344</v>
      </c>
      <c r="T17">
        <v>0</v>
      </c>
      <c r="U17">
        <v>20.410040619968129</v>
      </c>
      <c r="V17">
        <v>1.9285577105831535</v>
      </c>
      <c r="W17">
        <v>1.9300225022421524</v>
      </c>
      <c r="X17">
        <v>17.339210726676384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1.893695405679513</v>
      </c>
      <c r="AG17">
        <v>0</v>
      </c>
      <c r="AH17">
        <v>0</v>
      </c>
      <c r="AI17">
        <v>0</v>
      </c>
      <c r="AJ17">
        <v>0</v>
      </c>
      <c r="AK17">
        <v>16.122197782033098</v>
      </c>
      <c r="AL17">
        <v>0</v>
      </c>
      <c r="AM17">
        <v>0</v>
      </c>
      <c r="AN17">
        <v>0.79223600000000005</v>
      </c>
      <c r="AO17">
        <v>0</v>
      </c>
      <c r="AP17">
        <v>0</v>
      </c>
      <c r="AQ17">
        <v>0</v>
      </c>
      <c r="AR17">
        <v>0.97860584864130429</v>
      </c>
      <c r="AS17">
        <v>1.3911496661462983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356.42401288193747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1.9300220331611848</v>
      </c>
      <c r="L18">
        <v>204.17712970072992</v>
      </c>
      <c r="M18">
        <v>27.188527118835346</v>
      </c>
      <c r="N18">
        <v>17.450210455344585</v>
      </c>
      <c r="O18">
        <v>0</v>
      </c>
      <c r="P18">
        <v>37.111018952542373</v>
      </c>
      <c r="Q18">
        <v>1.9213411171171171</v>
      </c>
      <c r="R18">
        <v>1.9303183262064749</v>
      </c>
      <c r="S18">
        <v>1.9297289160305344</v>
      </c>
      <c r="T18">
        <v>0</v>
      </c>
      <c r="U18">
        <v>20.410040619968129</v>
      </c>
      <c r="V18">
        <v>1.9285577105831535</v>
      </c>
      <c r="W18">
        <v>1.9300225022421524</v>
      </c>
      <c r="X18">
        <v>17.339210726676384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1.893695405679513</v>
      </c>
      <c r="AG18">
        <v>0</v>
      </c>
      <c r="AH18">
        <v>0</v>
      </c>
      <c r="AI18">
        <v>0</v>
      </c>
      <c r="AJ18">
        <v>0</v>
      </c>
      <c r="AK18">
        <v>16.122197782033098</v>
      </c>
      <c r="AL18">
        <v>0</v>
      </c>
      <c r="AM18">
        <v>0</v>
      </c>
      <c r="AN18">
        <v>0.79223600000000005</v>
      </c>
      <c r="AO18">
        <v>0</v>
      </c>
      <c r="AP18">
        <v>0</v>
      </c>
      <c r="AQ18">
        <v>0</v>
      </c>
      <c r="AR18">
        <v>0.97860584864130429</v>
      </c>
      <c r="AS18">
        <v>1.3911496661462983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356.42401288193747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1.9298751724624315</v>
      </c>
      <c r="L19">
        <v>204.17712970072992</v>
      </c>
      <c r="M19">
        <v>27.188527118835346</v>
      </c>
      <c r="N19">
        <v>17.450210455344585</v>
      </c>
      <c r="O19">
        <v>0</v>
      </c>
      <c r="P19">
        <v>37.111018952542373</v>
      </c>
      <c r="Q19">
        <v>1.9213411171171171</v>
      </c>
      <c r="R19">
        <v>1.9303183262064749</v>
      </c>
      <c r="S19">
        <v>1.9297289160305344</v>
      </c>
      <c r="T19">
        <v>0</v>
      </c>
      <c r="U19">
        <v>20.410040619968129</v>
      </c>
      <c r="V19">
        <v>1.9285577105831535</v>
      </c>
      <c r="W19">
        <v>1.9300225022421524</v>
      </c>
      <c r="X19">
        <v>17.339210726676384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1.893695405679513</v>
      </c>
      <c r="AG19">
        <v>0</v>
      </c>
      <c r="AH19">
        <v>0</v>
      </c>
      <c r="AI19">
        <v>0</v>
      </c>
      <c r="AJ19">
        <v>0</v>
      </c>
      <c r="AK19">
        <v>16.122197782033098</v>
      </c>
      <c r="AL19">
        <v>0</v>
      </c>
      <c r="AM19">
        <v>0</v>
      </c>
      <c r="AN19">
        <v>0.79223600000000005</v>
      </c>
      <c r="AO19">
        <v>0</v>
      </c>
      <c r="AP19">
        <v>0</v>
      </c>
      <c r="AQ19">
        <v>0</v>
      </c>
      <c r="AR19">
        <v>0.97860584864130429</v>
      </c>
      <c r="AS19">
        <v>1.3911496661462983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356.42386602123878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1.9298751724624315</v>
      </c>
      <c r="L20">
        <v>204.17712970072992</v>
      </c>
      <c r="M20">
        <v>27.188527118835346</v>
      </c>
      <c r="N20">
        <v>17.450210455344585</v>
      </c>
      <c r="O20">
        <v>0</v>
      </c>
      <c r="P20">
        <v>37.111018952542373</v>
      </c>
      <c r="Q20">
        <v>1.9213411171171171</v>
      </c>
      <c r="R20">
        <v>1.9303183262064749</v>
      </c>
      <c r="S20">
        <v>1.9297289160305344</v>
      </c>
      <c r="T20">
        <v>0</v>
      </c>
      <c r="U20">
        <v>20.410040619968129</v>
      </c>
      <c r="V20">
        <v>1.9285577105831535</v>
      </c>
      <c r="W20">
        <v>1.9300225022421524</v>
      </c>
      <c r="X20">
        <v>17.339210726676384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1.893695405679513</v>
      </c>
      <c r="AG20">
        <v>0</v>
      </c>
      <c r="AH20">
        <v>0</v>
      </c>
      <c r="AI20">
        <v>0</v>
      </c>
      <c r="AJ20">
        <v>0</v>
      </c>
      <c r="AK20">
        <v>16.122197782033098</v>
      </c>
      <c r="AL20">
        <v>0</v>
      </c>
      <c r="AM20">
        <v>0</v>
      </c>
      <c r="AN20">
        <v>0.79223600000000005</v>
      </c>
      <c r="AO20">
        <v>0</v>
      </c>
      <c r="AP20">
        <v>0</v>
      </c>
      <c r="AQ20">
        <v>4.3563131206349199</v>
      </c>
      <c r="AR20">
        <v>0.97860584864130429</v>
      </c>
      <c r="AS20">
        <v>1.3911496661462983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360.7801791418737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1.9298751724624315</v>
      </c>
      <c r="L21">
        <v>204.17712970072992</v>
      </c>
      <c r="M21">
        <v>27.188527118835346</v>
      </c>
      <c r="N21">
        <v>17.450210455344585</v>
      </c>
      <c r="O21">
        <v>0</v>
      </c>
      <c r="P21">
        <v>37.111018952542373</v>
      </c>
      <c r="Q21">
        <v>1.9213411171171171</v>
      </c>
      <c r="R21">
        <v>1.9303183262064749</v>
      </c>
      <c r="S21">
        <v>1.9297289160305344</v>
      </c>
      <c r="T21">
        <v>0</v>
      </c>
      <c r="U21">
        <v>20.410040619968129</v>
      </c>
      <c r="V21">
        <v>1.9285577105831535</v>
      </c>
      <c r="W21">
        <v>1.9300225022421524</v>
      </c>
      <c r="X21">
        <v>17.33899295363895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4.8688540882307096</v>
      </c>
      <c r="AF21">
        <v>1.893695405679513</v>
      </c>
      <c r="AG21">
        <v>0</v>
      </c>
      <c r="AH21">
        <v>0</v>
      </c>
      <c r="AI21">
        <v>0</v>
      </c>
      <c r="AJ21">
        <v>0</v>
      </c>
      <c r="AK21">
        <v>16.122197782033098</v>
      </c>
      <c r="AL21">
        <v>0</v>
      </c>
      <c r="AM21">
        <v>0</v>
      </c>
      <c r="AN21">
        <v>0.79223600000000005</v>
      </c>
      <c r="AO21">
        <v>0</v>
      </c>
      <c r="AP21">
        <v>1.8546544528583262</v>
      </c>
      <c r="AQ21">
        <v>4.598330550317459</v>
      </c>
      <c r="AR21">
        <v>0.97860584864130429</v>
      </c>
      <c r="AS21">
        <v>1.3911496661462983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367.74548733960785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1.9298751724624315</v>
      </c>
      <c r="L22">
        <v>204.17712970072992</v>
      </c>
      <c r="M22">
        <v>27.188527118835346</v>
      </c>
      <c r="N22">
        <v>17.450210455344585</v>
      </c>
      <c r="O22">
        <v>0</v>
      </c>
      <c r="P22">
        <v>37.111018952542373</v>
      </c>
      <c r="Q22">
        <v>1.9213411171171171</v>
      </c>
      <c r="R22">
        <v>1.9303183262064749</v>
      </c>
      <c r="S22">
        <v>1.9297289160305344</v>
      </c>
      <c r="T22">
        <v>0</v>
      </c>
      <c r="U22">
        <v>20.410040619968129</v>
      </c>
      <c r="V22">
        <v>1.9285577105831535</v>
      </c>
      <c r="W22">
        <v>1.9300225022421524</v>
      </c>
      <c r="X22">
        <v>17.33899295363895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4.8688540882307096</v>
      </c>
      <c r="AF22">
        <v>1.893695405679513</v>
      </c>
      <c r="AG22">
        <v>0</v>
      </c>
      <c r="AH22">
        <v>0</v>
      </c>
      <c r="AI22">
        <v>0</v>
      </c>
      <c r="AJ22">
        <v>0</v>
      </c>
      <c r="AK22">
        <v>16.122197782033098</v>
      </c>
      <c r="AL22">
        <v>0</v>
      </c>
      <c r="AM22">
        <v>0</v>
      </c>
      <c r="AN22">
        <v>0.79223600000000005</v>
      </c>
      <c r="AO22">
        <v>0</v>
      </c>
      <c r="AP22">
        <v>1.8546544528583262</v>
      </c>
      <c r="AQ22">
        <v>9.1966611006349179</v>
      </c>
      <c r="AR22">
        <v>0.97860584864130429</v>
      </c>
      <c r="AS22">
        <v>1.3911496661462983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372.34381788992528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1.9300089146714769</v>
      </c>
      <c r="L23">
        <v>204.17654513716298</v>
      </c>
      <c r="M23">
        <v>27.188527118835346</v>
      </c>
      <c r="N23">
        <v>17.450210455344585</v>
      </c>
      <c r="O23">
        <v>0</v>
      </c>
      <c r="P23">
        <v>37.111018952542373</v>
      </c>
      <c r="Q23">
        <v>1.9300547485101309</v>
      </c>
      <c r="R23">
        <v>1.9301883060397245</v>
      </c>
      <c r="S23">
        <v>1.9303333083228247</v>
      </c>
      <c r="T23">
        <v>0</v>
      </c>
      <c r="U23">
        <v>20.410040619968129</v>
      </c>
      <c r="V23">
        <v>1.4888215579044115</v>
      </c>
      <c r="W23">
        <v>1.8396023475646424</v>
      </c>
      <c r="X23">
        <v>17.33899295363895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4.8688540882307096</v>
      </c>
      <c r="AF23">
        <v>1.893695405679513</v>
      </c>
      <c r="AG23">
        <v>0</v>
      </c>
      <c r="AH23">
        <v>0</v>
      </c>
      <c r="AI23">
        <v>0</v>
      </c>
      <c r="AJ23">
        <v>0</v>
      </c>
      <c r="AK23">
        <v>16.122197782033098</v>
      </c>
      <c r="AL23">
        <v>0</v>
      </c>
      <c r="AM23">
        <v>0</v>
      </c>
      <c r="AN23">
        <v>0.79223600000000005</v>
      </c>
      <c r="AO23">
        <v>0</v>
      </c>
      <c r="AP23">
        <v>1.8546544528583262</v>
      </c>
      <c r="AQ23">
        <v>9.1966611006349179</v>
      </c>
      <c r="AR23">
        <v>0.97860584864130429</v>
      </c>
      <c r="AS23">
        <v>1.3911496661462983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371.82239876472977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1.9298751724624315</v>
      </c>
      <c r="L24">
        <v>204.17654513716298</v>
      </c>
      <c r="M24">
        <v>27.188527118835346</v>
      </c>
      <c r="N24">
        <v>17.450210455344585</v>
      </c>
      <c r="O24">
        <v>0</v>
      </c>
      <c r="P24">
        <v>37.111018952542373</v>
      </c>
      <c r="Q24">
        <v>1.9300547485101309</v>
      </c>
      <c r="R24">
        <v>1.9301883060397245</v>
      </c>
      <c r="S24">
        <v>1.9303333083228247</v>
      </c>
      <c r="T24">
        <v>0</v>
      </c>
      <c r="U24">
        <v>20.410040619968129</v>
      </c>
      <c r="V24">
        <v>1.877946514202476</v>
      </c>
      <c r="W24">
        <v>1.9305506209075245</v>
      </c>
      <c r="X24">
        <v>17.33899295363895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4.8688540882307096</v>
      </c>
      <c r="AF24">
        <v>1.893695405679513</v>
      </c>
      <c r="AG24">
        <v>0</v>
      </c>
      <c r="AH24">
        <v>5.5963814799999998</v>
      </c>
      <c r="AI24">
        <v>0</v>
      </c>
      <c r="AJ24">
        <v>0</v>
      </c>
      <c r="AK24">
        <v>16.122197782033098</v>
      </c>
      <c r="AL24">
        <v>0</v>
      </c>
      <c r="AM24">
        <v>0</v>
      </c>
      <c r="AN24">
        <v>0.79223600000000005</v>
      </c>
      <c r="AO24">
        <v>0</v>
      </c>
      <c r="AP24">
        <v>1.8546544528583262</v>
      </c>
      <c r="AQ24">
        <v>9.1966611006349179</v>
      </c>
      <c r="AR24">
        <v>0.97860584864130429</v>
      </c>
      <c r="AS24">
        <v>1.3911496661462983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377.89871973216157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1.9298751724624315</v>
      </c>
      <c r="L25">
        <v>204.17654513716298</v>
      </c>
      <c r="M25">
        <v>27.188527118835346</v>
      </c>
      <c r="N25">
        <v>17.450210455344585</v>
      </c>
      <c r="O25">
        <v>0</v>
      </c>
      <c r="P25">
        <v>37.111018952542373</v>
      </c>
      <c r="Q25">
        <v>1.9300547485101309</v>
      </c>
      <c r="R25">
        <v>1.9301883060397245</v>
      </c>
      <c r="S25">
        <v>1.9303333083228247</v>
      </c>
      <c r="T25">
        <v>0</v>
      </c>
      <c r="U25">
        <v>20.410040619968129</v>
      </c>
      <c r="V25">
        <v>1.9281996740213523</v>
      </c>
      <c r="W25">
        <v>1.9305506209075245</v>
      </c>
      <c r="X25">
        <v>17.33899295363895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4.8688540882307096</v>
      </c>
      <c r="AF25">
        <v>1.893695405679513</v>
      </c>
      <c r="AG25">
        <v>0</v>
      </c>
      <c r="AH25">
        <v>10.63312493472017</v>
      </c>
      <c r="AI25">
        <v>0</v>
      </c>
      <c r="AJ25">
        <v>0</v>
      </c>
      <c r="AK25">
        <v>16.122197782033098</v>
      </c>
      <c r="AL25">
        <v>0</v>
      </c>
      <c r="AM25">
        <v>0</v>
      </c>
      <c r="AN25">
        <v>0.79223600000000005</v>
      </c>
      <c r="AO25">
        <v>0</v>
      </c>
      <c r="AP25">
        <v>0</v>
      </c>
      <c r="AQ25">
        <v>13.79499165095238</v>
      </c>
      <c r="AR25">
        <v>0.97860584864130429</v>
      </c>
      <c r="AS25">
        <v>1.3911496661462983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385.72939244415983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1.8400103181449068</v>
      </c>
      <c r="L26">
        <v>204.17654513716298</v>
      </c>
      <c r="M26">
        <v>27.188527118835346</v>
      </c>
      <c r="N26">
        <v>17.450210455344585</v>
      </c>
      <c r="O26">
        <v>0</v>
      </c>
      <c r="P26">
        <v>37.111018952542373</v>
      </c>
      <c r="Q26">
        <v>1.9300547485101309</v>
      </c>
      <c r="R26">
        <v>1.9301883060397245</v>
      </c>
      <c r="S26">
        <v>1.9303333083228247</v>
      </c>
      <c r="T26">
        <v>0</v>
      </c>
      <c r="U26">
        <v>20.410040619968129</v>
      </c>
      <c r="V26">
        <v>1.9281996740213523</v>
      </c>
      <c r="W26">
        <v>1.9305506209075245</v>
      </c>
      <c r="X26">
        <v>17.33899295363895</v>
      </c>
      <c r="Y26">
        <v>0</v>
      </c>
      <c r="Z26">
        <v>0</v>
      </c>
      <c r="AA26">
        <v>0</v>
      </c>
      <c r="AB26">
        <v>1.1817237306826704</v>
      </c>
      <c r="AC26">
        <v>0</v>
      </c>
      <c r="AD26">
        <v>2.6996219945495836</v>
      </c>
      <c r="AE26">
        <v>9.7377084832424021</v>
      </c>
      <c r="AF26">
        <v>3.787390811359026</v>
      </c>
      <c r="AG26">
        <v>0</v>
      </c>
      <c r="AH26">
        <v>15.669868082639915</v>
      </c>
      <c r="AI26">
        <v>0</v>
      </c>
      <c r="AJ26">
        <v>0</v>
      </c>
      <c r="AK26">
        <v>16.122197782033098</v>
      </c>
      <c r="AL26">
        <v>0</v>
      </c>
      <c r="AM26">
        <v>0</v>
      </c>
      <c r="AN26">
        <v>0.79223600000000005</v>
      </c>
      <c r="AO26">
        <v>0</v>
      </c>
      <c r="AP26">
        <v>0</v>
      </c>
      <c r="AQ26">
        <v>13.79499165095238</v>
      </c>
      <c r="AR26">
        <v>0.97860584864130429</v>
      </c>
      <c r="AS26">
        <v>1.3911496661462983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401.32016626368556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1.9199830177460728</v>
      </c>
      <c r="L27">
        <v>204.17654513716298</v>
      </c>
      <c r="M27">
        <v>27.188527118835346</v>
      </c>
      <c r="N27">
        <v>17.450210455344585</v>
      </c>
      <c r="O27">
        <v>0</v>
      </c>
      <c r="P27">
        <v>37.111018952542373</v>
      </c>
      <c r="Q27">
        <v>3.1892728529718455</v>
      </c>
      <c r="R27">
        <v>10.320016324621735</v>
      </c>
      <c r="S27">
        <v>3.8519356102362203</v>
      </c>
      <c r="T27">
        <v>0</v>
      </c>
      <c r="U27">
        <v>20.410040619968129</v>
      </c>
      <c r="V27">
        <v>4.8160717284533643</v>
      </c>
      <c r="W27">
        <v>6.6212119786740837</v>
      </c>
      <c r="X27">
        <v>40.028642378494311</v>
      </c>
      <c r="Y27">
        <v>0</v>
      </c>
      <c r="Z27">
        <v>0.32504624999999998</v>
      </c>
      <c r="AA27">
        <v>2.4506077966244728</v>
      </c>
      <c r="AB27">
        <v>3.8918101980495119</v>
      </c>
      <c r="AC27">
        <v>2.8597521828176538</v>
      </c>
      <c r="AD27">
        <v>5.3992442959121885</v>
      </c>
      <c r="AE27">
        <v>14.606562571473113</v>
      </c>
      <c r="AF27">
        <v>5.6810862170385397</v>
      </c>
      <c r="AG27">
        <v>0</v>
      </c>
      <c r="AH27">
        <v>22.385525919999999</v>
      </c>
      <c r="AI27">
        <v>0</v>
      </c>
      <c r="AJ27">
        <v>0</v>
      </c>
      <c r="AK27">
        <v>16.122197782033098</v>
      </c>
      <c r="AL27">
        <v>0</v>
      </c>
      <c r="AM27">
        <v>1.2211144501125279</v>
      </c>
      <c r="AN27">
        <v>0.79223600000000005</v>
      </c>
      <c r="AO27">
        <v>0</v>
      </c>
      <c r="AP27">
        <v>0</v>
      </c>
      <c r="AQ27">
        <v>13.79499165095238</v>
      </c>
      <c r="AR27">
        <v>0.97860584864130429</v>
      </c>
      <c r="AS27">
        <v>1.510391188819507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469.10264852752522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1.9299635866928415</v>
      </c>
      <c r="L28">
        <v>204.17654513716298</v>
      </c>
      <c r="M28">
        <v>27.188527118835346</v>
      </c>
      <c r="N28">
        <v>17.450210455344585</v>
      </c>
      <c r="O28">
        <v>0</v>
      </c>
      <c r="P28">
        <v>37.111018952542373</v>
      </c>
      <c r="Q28">
        <v>3.2292423333333331</v>
      </c>
      <c r="R28">
        <v>12.518760069180606</v>
      </c>
      <c r="S28">
        <v>3.8519356102362203</v>
      </c>
      <c r="T28">
        <v>0</v>
      </c>
      <c r="U28">
        <v>20.410040619968129</v>
      </c>
      <c r="V28">
        <v>4.8160717284533643</v>
      </c>
      <c r="W28">
        <v>6.861203724261415</v>
      </c>
      <c r="X28">
        <v>41.410228805789842</v>
      </c>
      <c r="Y28">
        <v>0</v>
      </c>
      <c r="Z28">
        <v>3.8537483522727274</v>
      </c>
      <c r="AA28">
        <v>4.1506298113924052</v>
      </c>
      <c r="AB28">
        <v>11.675430287321829</v>
      </c>
      <c r="AC28">
        <v>8.587910611748077</v>
      </c>
      <c r="AD28">
        <v>8.0988662904617712</v>
      </c>
      <c r="AE28">
        <v>14.606562571473113</v>
      </c>
      <c r="AF28">
        <v>11.070834561359026</v>
      </c>
      <c r="AG28">
        <v>0</v>
      </c>
      <c r="AH28">
        <v>33.578288880000002</v>
      </c>
      <c r="AI28">
        <v>0</v>
      </c>
      <c r="AJ28">
        <v>0</v>
      </c>
      <c r="AK28">
        <v>16.122197782033098</v>
      </c>
      <c r="AL28">
        <v>0</v>
      </c>
      <c r="AM28">
        <v>3.1134479129782444</v>
      </c>
      <c r="AN28">
        <v>0.79223600000000005</v>
      </c>
      <c r="AO28">
        <v>0</v>
      </c>
      <c r="AP28">
        <v>0</v>
      </c>
      <c r="AQ28">
        <v>13.79499165095238</v>
      </c>
      <c r="AR28">
        <v>0.97860584864130429</v>
      </c>
      <c r="AS28">
        <v>4.9286448996431762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516.30614360207812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1.9299017123335915</v>
      </c>
      <c r="L29">
        <v>240.76857661882474</v>
      </c>
      <c r="M29">
        <v>27.188527118835346</v>
      </c>
      <c r="N29">
        <v>17.450210455344585</v>
      </c>
      <c r="O29">
        <v>0</v>
      </c>
      <c r="P29">
        <v>37.111018952542373</v>
      </c>
      <c r="Q29">
        <v>3.2292074053282591</v>
      </c>
      <c r="R29">
        <v>12.521123553149042</v>
      </c>
      <c r="S29">
        <v>3.8519673392357876</v>
      </c>
      <c r="T29">
        <v>0</v>
      </c>
      <c r="U29">
        <v>20.410040619968129</v>
      </c>
      <c r="V29">
        <v>4.8160717284533643</v>
      </c>
      <c r="W29">
        <v>6.861203724261415</v>
      </c>
      <c r="X29">
        <v>41.410228805789842</v>
      </c>
      <c r="Y29">
        <v>0</v>
      </c>
      <c r="Z29">
        <v>3.8537483522727274</v>
      </c>
      <c r="AA29">
        <v>8.1686931666666673</v>
      </c>
      <c r="AB29">
        <v>11.675430287321829</v>
      </c>
      <c r="AC29">
        <v>8.587910611748077</v>
      </c>
      <c r="AD29">
        <v>8.0988662904617712</v>
      </c>
      <c r="AE29">
        <v>14.606562571473113</v>
      </c>
      <c r="AF29">
        <v>11.070834561359026</v>
      </c>
      <c r="AG29">
        <v>0</v>
      </c>
      <c r="AH29">
        <v>39.174670360000007</v>
      </c>
      <c r="AI29">
        <v>1.1285606106834249</v>
      </c>
      <c r="AJ29">
        <v>0</v>
      </c>
      <c r="AK29">
        <v>16.122197782033098</v>
      </c>
      <c r="AL29">
        <v>0</v>
      </c>
      <c r="AM29">
        <v>3.1134479129782444</v>
      </c>
      <c r="AN29">
        <v>0.79223600000000005</v>
      </c>
      <c r="AO29">
        <v>0</v>
      </c>
      <c r="AP29">
        <v>0</v>
      </c>
      <c r="AQ29">
        <v>13.79499165095238</v>
      </c>
      <c r="AR29">
        <v>0.97860584864130429</v>
      </c>
      <c r="AS29">
        <v>4.9286448996431762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563.64347894030141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1.9299017123335915</v>
      </c>
      <c r="L30">
        <v>240.76857661882474</v>
      </c>
      <c r="M30">
        <v>27.188527118835346</v>
      </c>
      <c r="N30">
        <v>17.450210455344585</v>
      </c>
      <c r="O30">
        <v>0</v>
      </c>
      <c r="P30">
        <v>37.111018952542373</v>
      </c>
      <c r="Q30">
        <v>3.2292074053282591</v>
      </c>
      <c r="R30">
        <v>12.521123553149042</v>
      </c>
      <c r="S30">
        <v>3.8519673392357876</v>
      </c>
      <c r="T30">
        <v>0</v>
      </c>
      <c r="U30">
        <v>20.410040619968129</v>
      </c>
      <c r="V30">
        <v>4.8160717284533643</v>
      </c>
      <c r="W30">
        <v>6.861203724261415</v>
      </c>
      <c r="X30">
        <v>41.410228805789842</v>
      </c>
      <c r="Y30">
        <v>0</v>
      </c>
      <c r="Z30">
        <v>3.8537483522727274</v>
      </c>
      <c r="AA30">
        <v>8.1686931666666673</v>
      </c>
      <c r="AB30">
        <v>11.675430287321829</v>
      </c>
      <c r="AC30">
        <v>8.587910611748077</v>
      </c>
      <c r="AD30">
        <v>8.0988662904617712</v>
      </c>
      <c r="AE30">
        <v>14.606562571473113</v>
      </c>
      <c r="AF30">
        <v>11.070834561359026</v>
      </c>
      <c r="AG30">
        <v>0</v>
      </c>
      <c r="AH30">
        <v>40.57376557659979</v>
      </c>
      <c r="AI30">
        <v>4.8317440920659864</v>
      </c>
      <c r="AJ30">
        <v>0</v>
      </c>
      <c r="AK30">
        <v>16.122197782033098</v>
      </c>
      <c r="AL30">
        <v>0</v>
      </c>
      <c r="AM30">
        <v>3.1134479129782444</v>
      </c>
      <c r="AN30">
        <v>0.79223600000000005</v>
      </c>
      <c r="AO30">
        <v>0</v>
      </c>
      <c r="AP30">
        <v>0</v>
      </c>
      <c r="AQ30">
        <v>13.79499165095238</v>
      </c>
      <c r="AR30">
        <v>1.3048080027173912</v>
      </c>
      <c r="AS30">
        <v>4.9286448996431762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569.07195979235985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4.2899573686733126</v>
      </c>
      <c r="L31">
        <v>308.19287101264575</v>
      </c>
      <c r="M31">
        <v>27.188527118835346</v>
      </c>
      <c r="N31">
        <v>17.450210455344585</v>
      </c>
      <c r="O31">
        <v>0</v>
      </c>
      <c r="P31">
        <v>37.111018952542373</v>
      </c>
      <c r="Q31">
        <v>3.2292074053282591</v>
      </c>
      <c r="R31">
        <v>12.520245676629106</v>
      </c>
      <c r="S31">
        <v>7.351103728070175</v>
      </c>
      <c r="T31">
        <v>0</v>
      </c>
      <c r="U31">
        <v>20.410040619968129</v>
      </c>
      <c r="V31">
        <v>4.8160717284533643</v>
      </c>
      <c r="W31">
        <v>6.861203724261415</v>
      </c>
      <c r="X31">
        <v>41.410228805789842</v>
      </c>
      <c r="Y31">
        <v>0</v>
      </c>
      <c r="Z31">
        <v>3.8537483522727274</v>
      </c>
      <c r="AA31">
        <v>8.1686931666666673</v>
      </c>
      <c r="AB31">
        <v>11.675430287321829</v>
      </c>
      <c r="AC31">
        <v>8.587910611748077</v>
      </c>
      <c r="AD31">
        <v>8.0988662904617712</v>
      </c>
      <c r="AE31">
        <v>14.606562571473113</v>
      </c>
      <c r="AF31">
        <v>11.070834561359026</v>
      </c>
      <c r="AG31">
        <v>0</v>
      </c>
      <c r="AH31">
        <v>41.469186846568107</v>
      </c>
      <c r="AI31">
        <v>4.8317440920659864</v>
      </c>
      <c r="AJ31">
        <v>0</v>
      </c>
      <c r="AK31">
        <v>16.122197782033098</v>
      </c>
      <c r="AL31">
        <v>0</v>
      </c>
      <c r="AM31">
        <v>3.1134479129782444</v>
      </c>
      <c r="AN31">
        <v>0.79223600000000005</v>
      </c>
      <c r="AO31">
        <v>0</v>
      </c>
      <c r="AP31">
        <v>0</v>
      </c>
      <c r="AQ31">
        <v>13.79499165095238</v>
      </c>
      <c r="AR31">
        <v>10.438463101358696</v>
      </c>
      <c r="AS31">
        <v>4.9286448996431762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652.38364472344438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4.5099524541585598</v>
      </c>
      <c r="L32">
        <v>345.26160860175582</v>
      </c>
      <c r="M32">
        <v>27.188527118835346</v>
      </c>
      <c r="N32">
        <v>17.450210455344585</v>
      </c>
      <c r="O32">
        <v>0</v>
      </c>
      <c r="P32">
        <v>37.111018952542373</v>
      </c>
      <c r="Q32">
        <v>3.2292074053282591</v>
      </c>
      <c r="R32">
        <v>12.520245676629106</v>
      </c>
      <c r="S32">
        <v>7.8019354191263286</v>
      </c>
      <c r="T32">
        <v>0</v>
      </c>
      <c r="U32">
        <v>20.410040619968129</v>
      </c>
      <c r="V32">
        <v>4.8160717284533643</v>
      </c>
      <c r="W32">
        <v>6.861203724261415</v>
      </c>
      <c r="X32">
        <v>41.410228805789842</v>
      </c>
      <c r="Y32">
        <v>0</v>
      </c>
      <c r="Z32">
        <v>3.8537483522727274</v>
      </c>
      <c r="AA32">
        <v>8.1686931666666673</v>
      </c>
      <c r="AB32">
        <v>11.675430287321829</v>
      </c>
      <c r="AC32">
        <v>8.587910611748077</v>
      </c>
      <c r="AD32">
        <v>8.0988662904617712</v>
      </c>
      <c r="AE32">
        <v>14.606562571473113</v>
      </c>
      <c r="AF32">
        <v>11.070834561359026</v>
      </c>
      <c r="AG32">
        <v>0</v>
      </c>
      <c r="AH32">
        <v>41.469186846568107</v>
      </c>
      <c r="AI32">
        <v>4.8317440920659864</v>
      </c>
      <c r="AJ32">
        <v>0</v>
      </c>
      <c r="AK32">
        <v>16.122197782033098</v>
      </c>
      <c r="AL32">
        <v>0</v>
      </c>
      <c r="AM32">
        <v>3.1134479129782444</v>
      </c>
      <c r="AN32">
        <v>0.79223600000000005</v>
      </c>
      <c r="AO32">
        <v>0</v>
      </c>
      <c r="AP32">
        <v>0</v>
      </c>
      <c r="AQ32">
        <v>13.79499165095238</v>
      </c>
      <c r="AR32">
        <v>10.438463101358696</v>
      </c>
      <c r="AS32">
        <v>4.9286448996431762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690.12320908909601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4.5099524541585598</v>
      </c>
      <c r="L33">
        <v>371.43939821579573</v>
      </c>
      <c r="M33">
        <v>27.188527118835346</v>
      </c>
      <c r="N33">
        <v>17.450210455344585</v>
      </c>
      <c r="O33">
        <v>0</v>
      </c>
      <c r="P33">
        <v>37.111018952542373</v>
      </c>
      <c r="Q33">
        <v>3.2292074053282591</v>
      </c>
      <c r="R33">
        <v>12.520245676629106</v>
      </c>
      <c r="S33">
        <v>7.8019354191263286</v>
      </c>
      <c r="T33">
        <v>0</v>
      </c>
      <c r="U33">
        <v>20.410040619968129</v>
      </c>
      <c r="V33">
        <v>4.8160717284533643</v>
      </c>
      <c r="W33">
        <v>6.861203724261415</v>
      </c>
      <c r="X33">
        <v>41.410228805789842</v>
      </c>
      <c r="Y33">
        <v>0</v>
      </c>
      <c r="Z33">
        <v>3.8537483522727274</v>
      </c>
      <c r="AA33">
        <v>4.1506298113924052</v>
      </c>
      <c r="AB33">
        <v>11.675430287321829</v>
      </c>
      <c r="AC33">
        <v>8.587910611748077</v>
      </c>
      <c r="AD33">
        <v>5.3992442959121885</v>
      </c>
      <c r="AE33">
        <v>14.606562571473113</v>
      </c>
      <c r="AF33">
        <v>11.070834561359026</v>
      </c>
      <c r="AG33">
        <v>0</v>
      </c>
      <c r="AH33">
        <v>33.578288880000002</v>
      </c>
      <c r="AI33">
        <v>4.8317440920659864</v>
      </c>
      <c r="AJ33">
        <v>0</v>
      </c>
      <c r="AK33">
        <v>16.122197782033098</v>
      </c>
      <c r="AL33">
        <v>0</v>
      </c>
      <c r="AM33">
        <v>3.1134479129782444</v>
      </c>
      <c r="AN33">
        <v>0.79223600000000005</v>
      </c>
      <c r="AO33">
        <v>0</v>
      </c>
      <c r="AP33">
        <v>0</v>
      </c>
      <c r="AQ33">
        <v>13.79499165095238</v>
      </c>
      <c r="AR33">
        <v>1.4679089263586957</v>
      </c>
      <c r="AS33">
        <v>4.9286448996431762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692.721861211744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4.5099524541585598</v>
      </c>
      <c r="L34">
        <v>371.43939821579573</v>
      </c>
      <c r="M34">
        <v>27.188527118835346</v>
      </c>
      <c r="N34">
        <v>17.450210455344585</v>
      </c>
      <c r="O34">
        <v>0</v>
      </c>
      <c r="P34">
        <v>37.111018952542373</v>
      </c>
      <c r="Q34">
        <v>3.2292074053282591</v>
      </c>
      <c r="R34">
        <v>12.520245676629106</v>
      </c>
      <c r="S34">
        <v>7.8019354191263286</v>
      </c>
      <c r="T34">
        <v>0</v>
      </c>
      <c r="U34">
        <v>20.410040619968129</v>
      </c>
      <c r="V34">
        <v>4.8160717284533643</v>
      </c>
      <c r="W34">
        <v>6.861203724261415</v>
      </c>
      <c r="X34">
        <v>41.410228805789842</v>
      </c>
      <c r="Y34">
        <v>0</v>
      </c>
      <c r="Z34">
        <v>1.9268740227272727</v>
      </c>
      <c r="AA34">
        <v>4.1506298113924052</v>
      </c>
      <c r="AB34">
        <v>3.8602975611402841</v>
      </c>
      <c r="AC34">
        <v>2.8597521828176538</v>
      </c>
      <c r="AD34">
        <v>5.3992442959121885</v>
      </c>
      <c r="AE34">
        <v>14.606562571473113</v>
      </c>
      <c r="AF34">
        <v>5.2440795613590261</v>
      </c>
      <c r="AG34">
        <v>0</v>
      </c>
      <c r="AH34">
        <v>25.827300496451954</v>
      </c>
      <c r="AI34">
        <v>4.8317440920659864</v>
      </c>
      <c r="AJ34">
        <v>0</v>
      </c>
      <c r="AK34">
        <v>16.122197782033098</v>
      </c>
      <c r="AL34">
        <v>0</v>
      </c>
      <c r="AM34">
        <v>1.4574593803450862</v>
      </c>
      <c r="AN34">
        <v>0.79223600000000005</v>
      </c>
      <c r="AO34">
        <v>0</v>
      </c>
      <c r="AP34">
        <v>0</v>
      </c>
      <c r="AQ34">
        <v>13.79499165095238</v>
      </c>
      <c r="AR34">
        <v>0.97860584864130429</v>
      </c>
      <c r="AS34">
        <v>1.5898853327386266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658.18990116628345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4.5099524541585598</v>
      </c>
      <c r="L35">
        <v>371.43939821579573</v>
      </c>
      <c r="M35">
        <v>27.188527118835346</v>
      </c>
      <c r="N35">
        <v>17.450210455344585</v>
      </c>
      <c r="O35">
        <v>0</v>
      </c>
      <c r="P35">
        <v>37.111018952542373</v>
      </c>
      <c r="Q35">
        <v>3.2292074053282591</v>
      </c>
      <c r="R35">
        <v>12.520245676629106</v>
      </c>
      <c r="S35">
        <v>7.8019354191263286</v>
      </c>
      <c r="T35">
        <v>0</v>
      </c>
      <c r="U35">
        <v>20.410040619968129</v>
      </c>
      <c r="V35">
        <v>4.8160717284533643</v>
      </c>
      <c r="W35">
        <v>6.861203724261415</v>
      </c>
      <c r="X35">
        <v>41.410228805789842</v>
      </c>
      <c r="Y35">
        <v>0</v>
      </c>
      <c r="Z35">
        <v>1.9268740227272727</v>
      </c>
      <c r="AA35">
        <v>2.5673035666666664</v>
      </c>
      <c r="AB35">
        <v>0</v>
      </c>
      <c r="AC35">
        <v>0</v>
      </c>
      <c r="AD35">
        <v>2.6996219945495836</v>
      </c>
      <c r="AE35">
        <v>14.606562571473113</v>
      </c>
      <c r="AF35">
        <v>2.6220396272819473</v>
      </c>
      <c r="AG35">
        <v>0</v>
      </c>
      <c r="AH35">
        <v>22.385525919999999</v>
      </c>
      <c r="AI35">
        <v>1.1285606106834249</v>
      </c>
      <c r="AJ35">
        <v>0</v>
      </c>
      <c r="AK35">
        <v>16.122197782033098</v>
      </c>
      <c r="AL35">
        <v>0</v>
      </c>
      <c r="AM35">
        <v>0</v>
      </c>
      <c r="AN35">
        <v>0.79223600000000005</v>
      </c>
      <c r="AO35">
        <v>0</v>
      </c>
      <c r="AP35">
        <v>0</v>
      </c>
      <c r="AQ35">
        <v>13.79499165095238</v>
      </c>
      <c r="AR35">
        <v>0.97860584864130429</v>
      </c>
      <c r="AS35">
        <v>1.3911496661462983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635.76370983738809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4.5099524541585598</v>
      </c>
      <c r="L36">
        <v>371.43939821579573</v>
      </c>
      <c r="M36">
        <v>27.188527118835346</v>
      </c>
      <c r="N36">
        <v>17.450210455344585</v>
      </c>
      <c r="O36">
        <v>0</v>
      </c>
      <c r="P36">
        <v>37.111018952542373</v>
      </c>
      <c r="Q36">
        <v>3.2292074053282591</v>
      </c>
      <c r="R36">
        <v>12.520245676629106</v>
      </c>
      <c r="S36">
        <v>7.8019354191263286</v>
      </c>
      <c r="T36">
        <v>0</v>
      </c>
      <c r="U36">
        <v>20.410040619968129</v>
      </c>
      <c r="V36">
        <v>4.8160717284533643</v>
      </c>
      <c r="W36">
        <v>6.861203724261415</v>
      </c>
      <c r="X36">
        <v>41.410228805789842</v>
      </c>
      <c r="Y36">
        <v>0</v>
      </c>
      <c r="Z36">
        <v>1.9268740227272727</v>
      </c>
      <c r="AA36">
        <v>0</v>
      </c>
      <c r="AB36">
        <v>0</v>
      </c>
      <c r="AC36">
        <v>0</v>
      </c>
      <c r="AD36">
        <v>0</v>
      </c>
      <c r="AE36">
        <v>9.7377084832424021</v>
      </c>
      <c r="AF36">
        <v>2.6220396272819473</v>
      </c>
      <c r="AG36">
        <v>0</v>
      </c>
      <c r="AH36">
        <v>10.073486602639916</v>
      </c>
      <c r="AI36">
        <v>0</v>
      </c>
      <c r="AJ36">
        <v>0</v>
      </c>
      <c r="AK36">
        <v>16.122197782033098</v>
      </c>
      <c r="AL36">
        <v>0</v>
      </c>
      <c r="AM36">
        <v>0</v>
      </c>
      <c r="AN36">
        <v>0.79223600000000005</v>
      </c>
      <c r="AO36">
        <v>0</v>
      </c>
      <c r="AP36">
        <v>0</v>
      </c>
      <c r="AQ36">
        <v>13.79499165095238</v>
      </c>
      <c r="AR36">
        <v>0.97860584864130429</v>
      </c>
      <c r="AS36">
        <v>1.3911496661462983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612.18733025989775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4.5099524541585598</v>
      </c>
      <c r="L37">
        <v>371.43939821579573</v>
      </c>
      <c r="M37">
        <v>27.188527118835346</v>
      </c>
      <c r="N37">
        <v>17.450210455344585</v>
      </c>
      <c r="O37">
        <v>0</v>
      </c>
      <c r="P37">
        <v>37.111018952542373</v>
      </c>
      <c r="Q37">
        <v>3.2292074053282591</v>
      </c>
      <c r="R37">
        <v>12.520245676629106</v>
      </c>
      <c r="S37">
        <v>7.8019354191263286</v>
      </c>
      <c r="T37">
        <v>0</v>
      </c>
      <c r="U37">
        <v>20.410040619968129</v>
      </c>
      <c r="V37">
        <v>4.8160717284533643</v>
      </c>
      <c r="W37">
        <v>6.861203724261415</v>
      </c>
      <c r="X37">
        <v>41.410228805789842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9.7377084832424021</v>
      </c>
      <c r="AF37">
        <v>2.6220396272819473</v>
      </c>
      <c r="AG37">
        <v>0</v>
      </c>
      <c r="AH37">
        <v>5.0367434547201695</v>
      </c>
      <c r="AI37">
        <v>0</v>
      </c>
      <c r="AJ37">
        <v>0</v>
      </c>
      <c r="AK37">
        <v>16.122197782033098</v>
      </c>
      <c r="AL37">
        <v>0</v>
      </c>
      <c r="AM37">
        <v>0</v>
      </c>
      <c r="AN37">
        <v>0.79223600000000005</v>
      </c>
      <c r="AO37">
        <v>0</v>
      </c>
      <c r="AP37">
        <v>0</v>
      </c>
      <c r="AQ37">
        <v>13.79499165095238</v>
      </c>
      <c r="AR37">
        <v>0.97860584864130429</v>
      </c>
      <c r="AS37">
        <v>1.3911496661462983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605.22371308925074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4.5099524541585598</v>
      </c>
      <c r="L38">
        <v>371.43939821579573</v>
      </c>
      <c r="M38">
        <v>27.188527118835346</v>
      </c>
      <c r="N38">
        <v>17.450210455344585</v>
      </c>
      <c r="O38">
        <v>0</v>
      </c>
      <c r="P38">
        <v>37.111018952542373</v>
      </c>
      <c r="Q38">
        <v>3.2292074053282591</v>
      </c>
      <c r="R38">
        <v>12.520245676629106</v>
      </c>
      <c r="S38">
        <v>7.8019354191263286</v>
      </c>
      <c r="T38">
        <v>0</v>
      </c>
      <c r="U38">
        <v>20.410040619968129</v>
      </c>
      <c r="V38">
        <v>4.8160717284533643</v>
      </c>
      <c r="W38">
        <v>6.861203724261415</v>
      </c>
      <c r="X38">
        <v>41.410228805789842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9.7377084832424021</v>
      </c>
      <c r="AF38">
        <v>2.6220396272819473</v>
      </c>
      <c r="AG38">
        <v>0</v>
      </c>
      <c r="AH38">
        <v>0</v>
      </c>
      <c r="AI38">
        <v>0</v>
      </c>
      <c r="AJ38">
        <v>0</v>
      </c>
      <c r="AK38">
        <v>16.122197782033098</v>
      </c>
      <c r="AL38">
        <v>0</v>
      </c>
      <c r="AM38">
        <v>0</v>
      </c>
      <c r="AN38">
        <v>0.79223600000000005</v>
      </c>
      <c r="AO38">
        <v>0</v>
      </c>
      <c r="AP38">
        <v>0</v>
      </c>
      <c r="AQ38">
        <v>13.79499165095238</v>
      </c>
      <c r="AR38">
        <v>0.97860584864130429</v>
      </c>
      <c r="AS38">
        <v>1.3911496661462983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600.18696963453056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4.5099524541585598</v>
      </c>
      <c r="L39">
        <v>371.43939821579573</v>
      </c>
      <c r="M39">
        <v>27.188527118835346</v>
      </c>
      <c r="N39">
        <v>17.450210455344585</v>
      </c>
      <c r="O39">
        <v>0</v>
      </c>
      <c r="P39">
        <v>37.111018952542373</v>
      </c>
      <c r="Q39">
        <v>3.2292074053282591</v>
      </c>
      <c r="R39">
        <v>12.520245676629106</v>
      </c>
      <c r="S39">
        <v>7.8019354191263286</v>
      </c>
      <c r="T39">
        <v>0</v>
      </c>
      <c r="U39">
        <v>20.410040619968129</v>
      </c>
      <c r="V39">
        <v>4.8160717284533643</v>
      </c>
      <c r="W39">
        <v>6.861203724261415</v>
      </c>
      <c r="X39">
        <v>41.410228805789842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9.7377084832424021</v>
      </c>
      <c r="AF39">
        <v>2.6220396272819473</v>
      </c>
      <c r="AG39">
        <v>0</v>
      </c>
      <c r="AH39">
        <v>0</v>
      </c>
      <c r="AI39">
        <v>0</v>
      </c>
      <c r="AJ39">
        <v>0</v>
      </c>
      <c r="AK39">
        <v>16.122197782033098</v>
      </c>
      <c r="AL39">
        <v>0</v>
      </c>
      <c r="AM39">
        <v>0</v>
      </c>
      <c r="AN39">
        <v>0.79223600000000005</v>
      </c>
      <c r="AO39">
        <v>0</v>
      </c>
      <c r="AP39">
        <v>0</v>
      </c>
      <c r="AQ39">
        <v>13.79499165095238</v>
      </c>
      <c r="AR39">
        <v>0.97860584864130429</v>
      </c>
      <c r="AS39">
        <v>1.3911496661462983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600.18696963453056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4.5099524541585598</v>
      </c>
      <c r="L40">
        <v>371.43939821579573</v>
      </c>
      <c r="M40">
        <v>27.188527118835346</v>
      </c>
      <c r="N40">
        <v>17.450210455344585</v>
      </c>
      <c r="O40">
        <v>0</v>
      </c>
      <c r="P40">
        <v>37.111018952542373</v>
      </c>
      <c r="Q40">
        <v>3.2292074053282591</v>
      </c>
      <c r="R40">
        <v>12.520245676629106</v>
      </c>
      <c r="S40">
        <v>7.8019354191263286</v>
      </c>
      <c r="T40">
        <v>0</v>
      </c>
      <c r="U40">
        <v>20.410040619968129</v>
      </c>
      <c r="V40">
        <v>4.8160717284533643</v>
      </c>
      <c r="W40">
        <v>6.861203724261415</v>
      </c>
      <c r="X40">
        <v>41.410228805789842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4.8688540882307096</v>
      </c>
      <c r="AF40">
        <v>2.6220396272819473</v>
      </c>
      <c r="AG40">
        <v>0</v>
      </c>
      <c r="AH40">
        <v>0</v>
      </c>
      <c r="AI40">
        <v>0</v>
      </c>
      <c r="AJ40">
        <v>0</v>
      </c>
      <c r="AK40">
        <v>16.122197782033098</v>
      </c>
      <c r="AL40">
        <v>0</v>
      </c>
      <c r="AM40">
        <v>0</v>
      </c>
      <c r="AN40">
        <v>0.79223600000000005</v>
      </c>
      <c r="AO40">
        <v>0</v>
      </c>
      <c r="AP40">
        <v>0</v>
      </c>
      <c r="AQ40">
        <v>9.1966611006349179</v>
      </c>
      <c r="AR40">
        <v>1.3048080027173912</v>
      </c>
      <c r="AS40">
        <v>1.3911496661462983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591.04598684327755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4.5099524541585598</v>
      </c>
      <c r="L41">
        <v>371.43939821579573</v>
      </c>
      <c r="M41">
        <v>27.188527118835346</v>
      </c>
      <c r="N41">
        <v>17.450210455344585</v>
      </c>
      <c r="O41">
        <v>0</v>
      </c>
      <c r="P41">
        <v>37.111018952542373</v>
      </c>
      <c r="Q41">
        <v>3.2292074053282591</v>
      </c>
      <c r="R41">
        <v>12.520245676629106</v>
      </c>
      <c r="S41">
        <v>7.8019354191263286</v>
      </c>
      <c r="T41">
        <v>0</v>
      </c>
      <c r="U41">
        <v>20.410040619968129</v>
      </c>
      <c r="V41">
        <v>4.8160717284533643</v>
      </c>
      <c r="W41">
        <v>6.861203724261415</v>
      </c>
      <c r="X41">
        <v>41.410228805789842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4.8688540882307096</v>
      </c>
      <c r="AF41">
        <v>2.6220396272819473</v>
      </c>
      <c r="AG41">
        <v>0</v>
      </c>
      <c r="AH41">
        <v>0</v>
      </c>
      <c r="AI41">
        <v>0</v>
      </c>
      <c r="AJ41">
        <v>0</v>
      </c>
      <c r="AK41">
        <v>16.122197782033098</v>
      </c>
      <c r="AL41">
        <v>0</v>
      </c>
      <c r="AM41">
        <v>0</v>
      </c>
      <c r="AN41">
        <v>0.79223600000000005</v>
      </c>
      <c r="AO41">
        <v>0</v>
      </c>
      <c r="AP41">
        <v>0</v>
      </c>
      <c r="AQ41">
        <v>9.1966611006349179</v>
      </c>
      <c r="AR41">
        <v>10.438463101358696</v>
      </c>
      <c r="AS41">
        <v>1.3911496661462983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600.17964194191882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4.5099524541585598</v>
      </c>
      <c r="L42">
        <v>371.43939821579573</v>
      </c>
      <c r="M42">
        <v>27.188527118835346</v>
      </c>
      <c r="N42">
        <v>17.450210455344585</v>
      </c>
      <c r="O42">
        <v>0</v>
      </c>
      <c r="P42">
        <v>37.111018952542373</v>
      </c>
      <c r="Q42">
        <v>3.2292074053282591</v>
      </c>
      <c r="R42">
        <v>12.520245676629106</v>
      </c>
      <c r="S42">
        <v>7.8019354191263286</v>
      </c>
      <c r="T42">
        <v>0</v>
      </c>
      <c r="U42">
        <v>20.410040619968129</v>
      </c>
      <c r="V42">
        <v>4.8160717284533643</v>
      </c>
      <c r="W42">
        <v>6.861203724261415</v>
      </c>
      <c r="X42">
        <v>41.410228805789842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4.8688540882307096</v>
      </c>
      <c r="AF42">
        <v>2.6220396272819473</v>
      </c>
      <c r="AG42">
        <v>0</v>
      </c>
      <c r="AH42">
        <v>0</v>
      </c>
      <c r="AI42">
        <v>0</v>
      </c>
      <c r="AJ42">
        <v>0</v>
      </c>
      <c r="AK42">
        <v>16.122197782033098</v>
      </c>
      <c r="AL42">
        <v>0</v>
      </c>
      <c r="AM42">
        <v>0</v>
      </c>
      <c r="AN42">
        <v>0.79223600000000005</v>
      </c>
      <c r="AO42">
        <v>0</v>
      </c>
      <c r="AP42">
        <v>0</v>
      </c>
      <c r="AQ42">
        <v>9.1966611006349179</v>
      </c>
      <c r="AR42">
        <v>10.438463101358696</v>
      </c>
      <c r="AS42">
        <v>1.3911496661462983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600.17964194191882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4.5099524541585598</v>
      </c>
      <c r="L43">
        <v>371.43939821579573</v>
      </c>
      <c r="M43">
        <v>27.188527118835346</v>
      </c>
      <c r="N43">
        <v>17.450210455344585</v>
      </c>
      <c r="O43">
        <v>0</v>
      </c>
      <c r="P43">
        <v>37.111018952542373</v>
      </c>
      <c r="Q43">
        <v>3.2292074053282591</v>
      </c>
      <c r="R43">
        <v>12.520245676629106</v>
      </c>
      <c r="S43">
        <v>7.8019354191263286</v>
      </c>
      <c r="T43">
        <v>0</v>
      </c>
      <c r="U43">
        <v>20.410040619968129</v>
      </c>
      <c r="V43">
        <v>4.8160717284533643</v>
      </c>
      <c r="W43">
        <v>6.861203724261415</v>
      </c>
      <c r="X43">
        <v>41.410228805789842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4.8688540882307096</v>
      </c>
      <c r="AF43">
        <v>2.6220396272819473</v>
      </c>
      <c r="AG43">
        <v>0</v>
      </c>
      <c r="AH43">
        <v>0</v>
      </c>
      <c r="AI43">
        <v>0</v>
      </c>
      <c r="AJ43">
        <v>0</v>
      </c>
      <c r="AK43">
        <v>16.122197782033098</v>
      </c>
      <c r="AL43">
        <v>0</v>
      </c>
      <c r="AM43">
        <v>0</v>
      </c>
      <c r="AN43">
        <v>0.79223600000000005</v>
      </c>
      <c r="AO43">
        <v>0</v>
      </c>
      <c r="AP43">
        <v>0</v>
      </c>
      <c r="AQ43">
        <v>8.1541245512698382</v>
      </c>
      <c r="AR43">
        <v>1.4679089263586957</v>
      </c>
      <c r="AS43">
        <v>1.5898853327386266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590.36528688414614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4.5099524541585598</v>
      </c>
      <c r="L44">
        <v>371.43939821579573</v>
      </c>
      <c r="M44">
        <v>27.188527118835346</v>
      </c>
      <c r="N44">
        <v>17.450210455344585</v>
      </c>
      <c r="O44">
        <v>0</v>
      </c>
      <c r="P44">
        <v>37.111018952542373</v>
      </c>
      <c r="Q44">
        <v>3.2292074053282591</v>
      </c>
      <c r="R44">
        <v>12.520245676629106</v>
      </c>
      <c r="S44">
        <v>7.8019354191263286</v>
      </c>
      <c r="T44">
        <v>0</v>
      </c>
      <c r="U44">
        <v>20.410040619968129</v>
      </c>
      <c r="V44">
        <v>4.8160717284533643</v>
      </c>
      <c r="W44">
        <v>6.861203724261415</v>
      </c>
      <c r="X44">
        <v>41.410228805789842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2.6220396272819473</v>
      </c>
      <c r="AG44">
        <v>0</v>
      </c>
      <c r="AH44">
        <v>0</v>
      </c>
      <c r="AI44">
        <v>0</v>
      </c>
      <c r="AJ44">
        <v>0</v>
      </c>
      <c r="AK44">
        <v>16.122197782033098</v>
      </c>
      <c r="AL44">
        <v>0</v>
      </c>
      <c r="AM44">
        <v>0</v>
      </c>
      <c r="AN44">
        <v>0.79223600000000005</v>
      </c>
      <c r="AO44">
        <v>0</v>
      </c>
      <c r="AP44">
        <v>0</v>
      </c>
      <c r="AQ44">
        <v>4.598330550317459</v>
      </c>
      <c r="AR44">
        <v>0.97860584864130429</v>
      </c>
      <c r="AS44">
        <v>4.9286448996431762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584.79009528415008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4.5099524541585598</v>
      </c>
      <c r="L45">
        <v>371.43939821579573</v>
      </c>
      <c r="M45">
        <v>27.188527118835346</v>
      </c>
      <c r="N45">
        <v>17.450210455344585</v>
      </c>
      <c r="O45">
        <v>0</v>
      </c>
      <c r="P45">
        <v>37.111018952542373</v>
      </c>
      <c r="Q45">
        <v>3.2292074053282591</v>
      </c>
      <c r="R45">
        <v>12.520245676629106</v>
      </c>
      <c r="S45">
        <v>7.8019354191263286</v>
      </c>
      <c r="T45">
        <v>0</v>
      </c>
      <c r="U45">
        <v>20.410040619968129</v>
      </c>
      <c r="V45">
        <v>4.8160717284533643</v>
      </c>
      <c r="W45">
        <v>6.861203724261415</v>
      </c>
      <c r="X45">
        <v>41.410228805789842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2.6220396272819473</v>
      </c>
      <c r="AG45">
        <v>0</v>
      </c>
      <c r="AH45">
        <v>0</v>
      </c>
      <c r="AI45">
        <v>0</v>
      </c>
      <c r="AJ45">
        <v>0</v>
      </c>
      <c r="AK45">
        <v>16.122197782033098</v>
      </c>
      <c r="AL45">
        <v>0</v>
      </c>
      <c r="AM45">
        <v>0</v>
      </c>
      <c r="AN45">
        <v>0.79223600000000005</v>
      </c>
      <c r="AO45">
        <v>0</v>
      </c>
      <c r="AP45">
        <v>0</v>
      </c>
      <c r="AQ45">
        <v>3.723344599999999</v>
      </c>
      <c r="AR45">
        <v>0.97860584864130429</v>
      </c>
      <c r="AS45">
        <v>4.9286448996431762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583.91510933383267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4.5099524541585598</v>
      </c>
      <c r="L46">
        <v>371.43939821579573</v>
      </c>
      <c r="M46">
        <v>27.188527118835346</v>
      </c>
      <c r="N46">
        <v>17.450210455344585</v>
      </c>
      <c r="O46">
        <v>0</v>
      </c>
      <c r="P46">
        <v>37.111018952542373</v>
      </c>
      <c r="Q46">
        <v>3.2292074053282591</v>
      </c>
      <c r="R46">
        <v>12.520245676629106</v>
      </c>
      <c r="S46">
        <v>7.8019354191263286</v>
      </c>
      <c r="T46">
        <v>0</v>
      </c>
      <c r="U46">
        <v>20.410040619968129</v>
      </c>
      <c r="V46">
        <v>4.8160717284533643</v>
      </c>
      <c r="W46">
        <v>6.861203724261415</v>
      </c>
      <c r="X46">
        <v>41.410228805789842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2.6220396272819473</v>
      </c>
      <c r="AG46">
        <v>0</v>
      </c>
      <c r="AH46">
        <v>0</v>
      </c>
      <c r="AI46">
        <v>0</v>
      </c>
      <c r="AJ46">
        <v>0</v>
      </c>
      <c r="AK46">
        <v>16.122197782033098</v>
      </c>
      <c r="AL46">
        <v>0</v>
      </c>
      <c r="AM46">
        <v>0</v>
      </c>
      <c r="AN46">
        <v>0.79223600000000005</v>
      </c>
      <c r="AO46">
        <v>0</v>
      </c>
      <c r="AP46">
        <v>0</v>
      </c>
      <c r="AQ46">
        <v>0</v>
      </c>
      <c r="AR46">
        <v>0.97860584864130429</v>
      </c>
      <c r="AS46">
        <v>4.9286448996431762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580.19176473383266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4.5099524541585598</v>
      </c>
      <c r="L47">
        <v>371.43939821579573</v>
      </c>
      <c r="M47">
        <v>27.188527118835346</v>
      </c>
      <c r="N47">
        <v>17.450210455344585</v>
      </c>
      <c r="O47">
        <v>0</v>
      </c>
      <c r="P47">
        <v>37.111018952542373</v>
      </c>
      <c r="Q47">
        <v>3.2292074053282591</v>
      </c>
      <c r="R47">
        <v>12.520245676629106</v>
      </c>
      <c r="S47">
        <v>7.8019354191263286</v>
      </c>
      <c r="T47">
        <v>0</v>
      </c>
      <c r="U47">
        <v>20.410040619968129</v>
      </c>
      <c r="V47">
        <v>4.8160717284533643</v>
      </c>
      <c r="W47">
        <v>6.0866551970030844</v>
      </c>
      <c r="X47">
        <v>41.410228805789842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2.6220396272819473</v>
      </c>
      <c r="AG47">
        <v>0</v>
      </c>
      <c r="AH47">
        <v>0</v>
      </c>
      <c r="AI47">
        <v>0</v>
      </c>
      <c r="AJ47">
        <v>0</v>
      </c>
      <c r="AK47">
        <v>16.122197782033098</v>
      </c>
      <c r="AL47">
        <v>0</v>
      </c>
      <c r="AM47">
        <v>0</v>
      </c>
      <c r="AN47">
        <v>0.79223600000000005</v>
      </c>
      <c r="AO47">
        <v>0</v>
      </c>
      <c r="AP47">
        <v>0</v>
      </c>
      <c r="AQ47">
        <v>0</v>
      </c>
      <c r="AR47">
        <v>0.97860584864130429</v>
      </c>
      <c r="AS47">
        <v>4.9286448996431762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579.41721620657438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4.5099524541585598</v>
      </c>
      <c r="L48">
        <v>371.43939821579573</v>
      </c>
      <c r="M48">
        <v>27.188527118835346</v>
      </c>
      <c r="N48">
        <v>17.450210455344585</v>
      </c>
      <c r="O48">
        <v>0</v>
      </c>
      <c r="P48">
        <v>37.111018952542373</v>
      </c>
      <c r="Q48">
        <v>3.2292074053282591</v>
      </c>
      <c r="R48">
        <v>12.520245676629106</v>
      </c>
      <c r="S48">
        <v>7.8019354191263286</v>
      </c>
      <c r="T48">
        <v>0</v>
      </c>
      <c r="U48">
        <v>20.410040619968129</v>
      </c>
      <c r="V48">
        <v>4.8160717284533643</v>
      </c>
      <c r="W48">
        <v>6.0866551970030844</v>
      </c>
      <c r="X48">
        <v>41.410228805789842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2.6220396272819473</v>
      </c>
      <c r="AG48">
        <v>0</v>
      </c>
      <c r="AH48">
        <v>0</v>
      </c>
      <c r="AI48">
        <v>0</v>
      </c>
      <c r="AJ48">
        <v>0</v>
      </c>
      <c r="AK48">
        <v>16.122197782033098</v>
      </c>
      <c r="AL48">
        <v>0</v>
      </c>
      <c r="AM48">
        <v>0</v>
      </c>
      <c r="AN48">
        <v>0.79223600000000005</v>
      </c>
      <c r="AO48">
        <v>0</v>
      </c>
      <c r="AP48">
        <v>0</v>
      </c>
      <c r="AQ48">
        <v>0</v>
      </c>
      <c r="AR48">
        <v>0.97860584864130429</v>
      </c>
      <c r="AS48">
        <v>4.9286448996431762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579.41721620657438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4.5099524541585598</v>
      </c>
      <c r="L49">
        <v>371.43939821579573</v>
      </c>
      <c r="M49">
        <v>27.188527118835346</v>
      </c>
      <c r="N49">
        <v>17.450210455344585</v>
      </c>
      <c r="O49">
        <v>0</v>
      </c>
      <c r="P49">
        <v>37.111018952542373</v>
      </c>
      <c r="Q49">
        <v>3.2292074053282591</v>
      </c>
      <c r="R49">
        <v>12.520245676629106</v>
      </c>
      <c r="S49">
        <v>7.8019354191263286</v>
      </c>
      <c r="T49">
        <v>0</v>
      </c>
      <c r="U49">
        <v>20.410040619968129</v>
      </c>
      <c r="V49">
        <v>4.8160717284533643</v>
      </c>
      <c r="W49">
        <v>6.8259966948207165</v>
      </c>
      <c r="X49">
        <v>41.410228805789842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2.6220396272819473</v>
      </c>
      <c r="AG49">
        <v>0</v>
      </c>
      <c r="AH49">
        <v>0</v>
      </c>
      <c r="AI49">
        <v>0</v>
      </c>
      <c r="AJ49">
        <v>0</v>
      </c>
      <c r="AK49">
        <v>16.122197782033098</v>
      </c>
      <c r="AL49">
        <v>0</v>
      </c>
      <c r="AM49">
        <v>0</v>
      </c>
      <c r="AN49">
        <v>0.79223600000000005</v>
      </c>
      <c r="AO49">
        <v>0</v>
      </c>
      <c r="AP49">
        <v>0</v>
      </c>
      <c r="AQ49">
        <v>0</v>
      </c>
      <c r="AR49">
        <v>0.97860584864130429</v>
      </c>
      <c r="AS49">
        <v>4.9286448996431762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580.15655770439196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4.5099524541585598</v>
      </c>
      <c r="L50">
        <v>371.43939821579573</v>
      </c>
      <c r="M50">
        <v>27.188527118835346</v>
      </c>
      <c r="N50">
        <v>17.450210455344585</v>
      </c>
      <c r="O50">
        <v>0</v>
      </c>
      <c r="P50">
        <v>37.111018952542373</v>
      </c>
      <c r="Q50">
        <v>3.2292074053282591</v>
      </c>
      <c r="R50">
        <v>12.520245676629106</v>
      </c>
      <c r="S50">
        <v>7.8019354191263286</v>
      </c>
      <c r="T50">
        <v>0</v>
      </c>
      <c r="U50">
        <v>20.410040619968129</v>
      </c>
      <c r="V50">
        <v>4.8160717284533643</v>
      </c>
      <c r="W50">
        <v>6.8604353566322489</v>
      </c>
      <c r="X50">
        <v>41.410228805789842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2.6220396272819473</v>
      </c>
      <c r="AG50">
        <v>0</v>
      </c>
      <c r="AH50">
        <v>0</v>
      </c>
      <c r="AI50">
        <v>0</v>
      </c>
      <c r="AJ50">
        <v>0</v>
      </c>
      <c r="AK50">
        <v>16.122197782033098</v>
      </c>
      <c r="AL50">
        <v>0</v>
      </c>
      <c r="AM50">
        <v>0</v>
      </c>
      <c r="AN50">
        <v>0.79223600000000005</v>
      </c>
      <c r="AO50">
        <v>0</v>
      </c>
      <c r="AP50">
        <v>0</v>
      </c>
      <c r="AQ50">
        <v>0</v>
      </c>
      <c r="AR50">
        <v>0.97860584864130429</v>
      </c>
      <c r="AS50">
        <v>1.4706441168599469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576.73299558342035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4.5099524541585598</v>
      </c>
      <c r="L51">
        <v>367.89717653315847</v>
      </c>
      <c r="M51">
        <v>27.188527118835346</v>
      </c>
      <c r="N51">
        <v>17.450210455344585</v>
      </c>
      <c r="O51">
        <v>0</v>
      </c>
      <c r="P51">
        <v>37.111018952542373</v>
      </c>
      <c r="Q51">
        <v>3.2292074053282591</v>
      </c>
      <c r="R51">
        <v>12.520245676629106</v>
      </c>
      <c r="S51">
        <v>7.8019354191263286</v>
      </c>
      <c r="T51">
        <v>0</v>
      </c>
      <c r="U51">
        <v>20.410040619968129</v>
      </c>
      <c r="V51">
        <v>4.8160717284533643</v>
      </c>
      <c r="W51">
        <v>6.8604353566322489</v>
      </c>
      <c r="X51">
        <v>41.410228805789842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2.6220396272819473</v>
      </c>
      <c r="AG51">
        <v>0</v>
      </c>
      <c r="AH51">
        <v>0</v>
      </c>
      <c r="AI51">
        <v>0</v>
      </c>
      <c r="AJ51">
        <v>0</v>
      </c>
      <c r="AK51">
        <v>16.122197782033098</v>
      </c>
      <c r="AL51">
        <v>0</v>
      </c>
      <c r="AM51">
        <v>0</v>
      </c>
      <c r="AN51">
        <v>0.79223600000000005</v>
      </c>
      <c r="AO51">
        <v>0</v>
      </c>
      <c r="AP51">
        <v>0</v>
      </c>
      <c r="AQ51">
        <v>0</v>
      </c>
      <c r="AR51">
        <v>0.97860584864130429</v>
      </c>
      <c r="AS51">
        <v>1.4706441168599469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573.19077390078303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4.5099524541585598</v>
      </c>
      <c r="L52">
        <v>367.89717653315847</v>
      </c>
      <c r="M52">
        <v>27.188527118835346</v>
      </c>
      <c r="N52">
        <v>17.450210455344585</v>
      </c>
      <c r="O52">
        <v>0</v>
      </c>
      <c r="P52">
        <v>37.111018952542373</v>
      </c>
      <c r="Q52">
        <v>3.2292074053282591</v>
      </c>
      <c r="R52">
        <v>12.520245676629106</v>
      </c>
      <c r="S52">
        <v>7.8019354191263286</v>
      </c>
      <c r="T52">
        <v>0</v>
      </c>
      <c r="U52">
        <v>20.410040619968129</v>
      </c>
      <c r="V52">
        <v>4.8160717284533643</v>
      </c>
      <c r="W52">
        <v>6.8604353566322489</v>
      </c>
      <c r="X52">
        <v>41.410228805789842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2.6220396272819473</v>
      </c>
      <c r="AG52">
        <v>0</v>
      </c>
      <c r="AH52">
        <v>0</v>
      </c>
      <c r="AI52">
        <v>0</v>
      </c>
      <c r="AJ52">
        <v>0</v>
      </c>
      <c r="AK52">
        <v>16.122197782033098</v>
      </c>
      <c r="AL52">
        <v>0</v>
      </c>
      <c r="AM52">
        <v>0</v>
      </c>
      <c r="AN52">
        <v>0.79223600000000005</v>
      </c>
      <c r="AO52">
        <v>0</v>
      </c>
      <c r="AP52">
        <v>0</v>
      </c>
      <c r="AQ52">
        <v>0</v>
      </c>
      <c r="AR52">
        <v>0.97860584864130429</v>
      </c>
      <c r="AS52">
        <v>1.4706441168599469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573.19077390078303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4.5099524541585598</v>
      </c>
      <c r="L53">
        <v>367.89717653315847</v>
      </c>
      <c r="M53">
        <v>27.188527118835346</v>
      </c>
      <c r="N53">
        <v>17.450210455344585</v>
      </c>
      <c r="O53">
        <v>0</v>
      </c>
      <c r="P53">
        <v>37.111018952542373</v>
      </c>
      <c r="Q53">
        <v>3.2292074053282591</v>
      </c>
      <c r="R53">
        <v>12.520245676629106</v>
      </c>
      <c r="S53">
        <v>7.8019354191263286</v>
      </c>
      <c r="T53">
        <v>0</v>
      </c>
      <c r="U53">
        <v>20.410040619968129</v>
      </c>
      <c r="V53">
        <v>4.8160717284533643</v>
      </c>
      <c r="W53">
        <v>6.8604353566322489</v>
      </c>
      <c r="X53">
        <v>41.410228805789842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2.6220396272819473</v>
      </c>
      <c r="AG53">
        <v>0</v>
      </c>
      <c r="AH53">
        <v>0</v>
      </c>
      <c r="AI53">
        <v>0</v>
      </c>
      <c r="AJ53">
        <v>0</v>
      </c>
      <c r="AK53">
        <v>16.122197782033098</v>
      </c>
      <c r="AL53">
        <v>0</v>
      </c>
      <c r="AM53">
        <v>0</v>
      </c>
      <c r="AN53">
        <v>0.79223600000000005</v>
      </c>
      <c r="AO53">
        <v>0</v>
      </c>
      <c r="AP53">
        <v>1.8925048192212097</v>
      </c>
      <c r="AQ53">
        <v>0</v>
      </c>
      <c r="AR53">
        <v>0.97860584864130429</v>
      </c>
      <c r="AS53">
        <v>1.4706441168599469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575.08327872000427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1.9299763584165697</v>
      </c>
      <c r="L54">
        <v>337.07801050875867</v>
      </c>
      <c r="M54">
        <v>27.188527118835346</v>
      </c>
      <c r="N54">
        <v>17.450210455344585</v>
      </c>
      <c r="O54">
        <v>0</v>
      </c>
      <c r="P54">
        <v>37.111018952542373</v>
      </c>
      <c r="Q54">
        <v>1.9299859598262754</v>
      </c>
      <c r="R54">
        <v>12.520245676629106</v>
      </c>
      <c r="S54">
        <v>1.9304707461617194</v>
      </c>
      <c r="T54">
        <v>0</v>
      </c>
      <c r="U54">
        <v>20.410040619968129</v>
      </c>
      <c r="V54">
        <v>4.8160717284533643</v>
      </c>
      <c r="W54">
        <v>6.8604353566322489</v>
      </c>
      <c r="X54">
        <v>41.410228805789842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2.6220396272819473</v>
      </c>
      <c r="AG54">
        <v>0</v>
      </c>
      <c r="AH54">
        <v>0</v>
      </c>
      <c r="AI54">
        <v>0</v>
      </c>
      <c r="AJ54">
        <v>0</v>
      </c>
      <c r="AK54">
        <v>16.122197782033098</v>
      </c>
      <c r="AL54">
        <v>0</v>
      </c>
      <c r="AM54">
        <v>0</v>
      </c>
      <c r="AN54">
        <v>0.79223600000000005</v>
      </c>
      <c r="AO54">
        <v>0</v>
      </c>
      <c r="AP54">
        <v>1.8925048192212097</v>
      </c>
      <c r="AQ54">
        <v>0</v>
      </c>
      <c r="AR54">
        <v>0.97860584864130429</v>
      </c>
      <c r="AS54">
        <v>1.4706441168599469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534.51345048139592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1.9299763584165697</v>
      </c>
      <c r="L55">
        <v>269.66941788059745</v>
      </c>
      <c r="M55">
        <v>27.188527118835346</v>
      </c>
      <c r="N55">
        <v>17.450210455344585</v>
      </c>
      <c r="O55">
        <v>0</v>
      </c>
      <c r="P55">
        <v>37.111018952542373</v>
      </c>
      <c r="Q55">
        <v>1.9299859598262754</v>
      </c>
      <c r="R55">
        <v>12.520245676629106</v>
      </c>
      <c r="S55">
        <v>1.9304707461617194</v>
      </c>
      <c r="T55">
        <v>0</v>
      </c>
      <c r="U55">
        <v>20.410040619968129</v>
      </c>
      <c r="V55">
        <v>4.8160717284533643</v>
      </c>
      <c r="W55">
        <v>6.8596352276503829</v>
      </c>
      <c r="X55">
        <v>41.410228805789842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2.6220396272819473</v>
      </c>
      <c r="AG55">
        <v>0</v>
      </c>
      <c r="AH55">
        <v>0</v>
      </c>
      <c r="AI55">
        <v>0</v>
      </c>
      <c r="AJ55">
        <v>0</v>
      </c>
      <c r="AK55">
        <v>16.122197782033098</v>
      </c>
      <c r="AL55">
        <v>0</v>
      </c>
      <c r="AM55">
        <v>0</v>
      </c>
      <c r="AN55">
        <v>0.79223600000000005</v>
      </c>
      <c r="AO55">
        <v>0</v>
      </c>
      <c r="AP55">
        <v>1.8925048192212097</v>
      </c>
      <c r="AQ55">
        <v>0</v>
      </c>
      <c r="AR55">
        <v>0.97860584864130429</v>
      </c>
      <c r="AS55">
        <v>1.4706441168599469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467.10405772425258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1.9299763584165697</v>
      </c>
      <c r="L56">
        <v>221.51355097391979</v>
      </c>
      <c r="M56">
        <v>27.188527118835346</v>
      </c>
      <c r="N56">
        <v>17.450210455344585</v>
      </c>
      <c r="O56">
        <v>0</v>
      </c>
      <c r="P56">
        <v>37.111018952542373</v>
      </c>
      <c r="Q56">
        <v>1.9299859598262754</v>
      </c>
      <c r="R56">
        <v>12.520245676629106</v>
      </c>
      <c r="S56">
        <v>1.9304707461617194</v>
      </c>
      <c r="T56">
        <v>0</v>
      </c>
      <c r="U56">
        <v>20.410040619968129</v>
      </c>
      <c r="V56">
        <v>4.8160717284533643</v>
      </c>
      <c r="W56">
        <v>6.8596352276503829</v>
      </c>
      <c r="X56">
        <v>41.410228805789842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2.6220396272819473</v>
      </c>
      <c r="AG56">
        <v>0</v>
      </c>
      <c r="AH56">
        <v>0</v>
      </c>
      <c r="AI56">
        <v>0</v>
      </c>
      <c r="AJ56">
        <v>0</v>
      </c>
      <c r="AK56">
        <v>16.122197782033098</v>
      </c>
      <c r="AL56">
        <v>0</v>
      </c>
      <c r="AM56">
        <v>0</v>
      </c>
      <c r="AN56">
        <v>0.79223600000000005</v>
      </c>
      <c r="AO56">
        <v>0</v>
      </c>
      <c r="AP56">
        <v>1.8925048192212097</v>
      </c>
      <c r="AQ56">
        <v>0</v>
      </c>
      <c r="AR56">
        <v>0.97860584864130429</v>
      </c>
      <c r="AS56">
        <v>1.4706441168599469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418.94819081757498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1.9299861845854469</v>
      </c>
      <c r="L57">
        <v>204.17576002990282</v>
      </c>
      <c r="M57">
        <v>27.188527118835346</v>
      </c>
      <c r="N57">
        <v>17.450210455344585</v>
      </c>
      <c r="O57">
        <v>0</v>
      </c>
      <c r="P57">
        <v>37.111018952542373</v>
      </c>
      <c r="Q57">
        <v>2.000884625158831</v>
      </c>
      <c r="R57">
        <v>12.520245676629106</v>
      </c>
      <c r="S57">
        <v>1.9997706530291108</v>
      </c>
      <c r="T57">
        <v>0</v>
      </c>
      <c r="U57">
        <v>20.410040619968129</v>
      </c>
      <c r="V57">
        <v>4.9702719702346885</v>
      </c>
      <c r="W57">
        <v>6.8596352276503829</v>
      </c>
      <c r="X57">
        <v>41.410228805789842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2.6220396272819473</v>
      </c>
      <c r="AG57">
        <v>0</v>
      </c>
      <c r="AH57">
        <v>0</v>
      </c>
      <c r="AI57">
        <v>0</v>
      </c>
      <c r="AJ57">
        <v>0</v>
      </c>
      <c r="AK57">
        <v>16.122197782033098</v>
      </c>
      <c r="AL57">
        <v>0</v>
      </c>
      <c r="AM57">
        <v>0</v>
      </c>
      <c r="AN57">
        <v>0.79223600000000005</v>
      </c>
      <c r="AO57">
        <v>0</v>
      </c>
      <c r="AP57">
        <v>0</v>
      </c>
      <c r="AQ57">
        <v>0</v>
      </c>
      <c r="AR57">
        <v>10.438463101358696</v>
      </c>
      <c r="AS57">
        <v>1.4706441168599469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409.47216094720432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1.9299861845854469</v>
      </c>
      <c r="L58">
        <v>204.17576002990282</v>
      </c>
      <c r="M58">
        <v>27.188527118835346</v>
      </c>
      <c r="N58">
        <v>17.450210455344585</v>
      </c>
      <c r="O58">
        <v>0</v>
      </c>
      <c r="P58">
        <v>37.111018952542373</v>
      </c>
      <c r="Q58">
        <v>1.9310771973333332</v>
      </c>
      <c r="R58">
        <v>12.520245676629106</v>
      </c>
      <c r="S58">
        <v>1.9997706530291108</v>
      </c>
      <c r="T58">
        <v>0</v>
      </c>
      <c r="U58">
        <v>20.410040619968129</v>
      </c>
      <c r="V58">
        <v>4.9702719702346885</v>
      </c>
      <c r="W58">
        <v>6.8596352276503829</v>
      </c>
      <c r="X58">
        <v>41.410228805789842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2.6220396272819473</v>
      </c>
      <c r="AG58">
        <v>0</v>
      </c>
      <c r="AH58">
        <v>0</v>
      </c>
      <c r="AI58">
        <v>0</v>
      </c>
      <c r="AJ58">
        <v>0</v>
      </c>
      <c r="AK58">
        <v>16.122197782033098</v>
      </c>
      <c r="AL58">
        <v>0</v>
      </c>
      <c r="AM58">
        <v>0</v>
      </c>
      <c r="AN58">
        <v>0.79223600000000005</v>
      </c>
      <c r="AO58">
        <v>0</v>
      </c>
      <c r="AP58">
        <v>0</v>
      </c>
      <c r="AQ58">
        <v>0</v>
      </c>
      <c r="AR58">
        <v>10.438463101358696</v>
      </c>
      <c r="AS58">
        <v>1.4706441168599469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409.40235351937872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1.9299861845854469</v>
      </c>
      <c r="L59">
        <v>231.13782570206587</v>
      </c>
      <c r="M59">
        <v>27.188527118835346</v>
      </c>
      <c r="N59">
        <v>17.450210455344585</v>
      </c>
      <c r="O59">
        <v>0</v>
      </c>
      <c r="P59">
        <v>37.111018952542373</v>
      </c>
      <c r="Q59">
        <v>1.9310771973333332</v>
      </c>
      <c r="R59">
        <v>12.520245676629106</v>
      </c>
      <c r="S59">
        <v>1.9997706530291108</v>
      </c>
      <c r="T59">
        <v>0</v>
      </c>
      <c r="U59">
        <v>20.410040619968129</v>
      </c>
      <c r="V59">
        <v>3.1671231672017788</v>
      </c>
      <c r="W59">
        <v>6.8596352276503829</v>
      </c>
      <c r="X59">
        <v>41.410228805789842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2.6220396272819473</v>
      </c>
      <c r="AG59">
        <v>0</v>
      </c>
      <c r="AH59">
        <v>0</v>
      </c>
      <c r="AI59">
        <v>0</v>
      </c>
      <c r="AJ59">
        <v>0</v>
      </c>
      <c r="AK59">
        <v>16.122197782033098</v>
      </c>
      <c r="AL59">
        <v>0</v>
      </c>
      <c r="AM59">
        <v>0</v>
      </c>
      <c r="AN59">
        <v>0.79223600000000005</v>
      </c>
      <c r="AO59">
        <v>0</v>
      </c>
      <c r="AP59">
        <v>0</v>
      </c>
      <c r="AQ59">
        <v>0</v>
      </c>
      <c r="AR59">
        <v>1.3048080027173912</v>
      </c>
      <c r="AS59">
        <v>1.4706441168599469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425.42761528986756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1.9299861845854469</v>
      </c>
      <c r="L60">
        <v>231.13782570206587</v>
      </c>
      <c r="M60">
        <v>27.188527118835346</v>
      </c>
      <c r="N60">
        <v>17.450210455344585</v>
      </c>
      <c r="O60">
        <v>0</v>
      </c>
      <c r="P60">
        <v>37.111018952542373</v>
      </c>
      <c r="Q60">
        <v>1.9310771973333332</v>
      </c>
      <c r="R60">
        <v>12.520245676629106</v>
      </c>
      <c r="S60">
        <v>1.9997706530291108</v>
      </c>
      <c r="T60">
        <v>0</v>
      </c>
      <c r="U60">
        <v>20.410040619968129</v>
      </c>
      <c r="V60">
        <v>3.1671231672017788</v>
      </c>
      <c r="W60">
        <v>6.8596352276503829</v>
      </c>
      <c r="X60">
        <v>41.410228805789842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2.6220396272819473</v>
      </c>
      <c r="AG60">
        <v>0</v>
      </c>
      <c r="AH60">
        <v>0</v>
      </c>
      <c r="AI60">
        <v>0</v>
      </c>
      <c r="AJ60">
        <v>0</v>
      </c>
      <c r="AK60">
        <v>16.122197782033098</v>
      </c>
      <c r="AL60">
        <v>0</v>
      </c>
      <c r="AM60">
        <v>0</v>
      </c>
      <c r="AN60">
        <v>0.79223600000000005</v>
      </c>
      <c r="AO60">
        <v>0</v>
      </c>
      <c r="AP60">
        <v>0</v>
      </c>
      <c r="AQ60">
        <v>0</v>
      </c>
      <c r="AR60">
        <v>1.3048080027173912</v>
      </c>
      <c r="AS60">
        <v>1.4706441168599469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425.42761528986756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1.9299861845854469</v>
      </c>
      <c r="L61">
        <v>231.13782570206587</v>
      </c>
      <c r="M61">
        <v>27.188527118835346</v>
      </c>
      <c r="N61">
        <v>17.450210455344585</v>
      </c>
      <c r="O61">
        <v>0</v>
      </c>
      <c r="P61">
        <v>37.111018952542373</v>
      </c>
      <c r="Q61">
        <v>1.9310771973333332</v>
      </c>
      <c r="R61">
        <v>12.520245676629106</v>
      </c>
      <c r="S61">
        <v>1.9997706530291108</v>
      </c>
      <c r="T61">
        <v>0</v>
      </c>
      <c r="U61">
        <v>20.410040619968129</v>
      </c>
      <c r="V61">
        <v>3.1674985268292688</v>
      </c>
      <c r="W61">
        <v>6.8596352276503829</v>
      </c>
      <c r="X61">
        <v>41.410228805789842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2.6220396272819473</v>
      </c>
      <c r="AG61">
        <v>0</v>
      </c>
      <c r="AH61">
        <v>0</v>
      </c>
      <c r="AI61">
        <v>0</v>
      </c>
      <c r="AJ61">
        <v>0</v>
      </c>
      <c r="AK61">
        <v>16.122197782033098</v>
      </c>
      <c r="AL61">
        <v>0</v>
      </c>
      <c r="AM61">
        <v>0</v>
      </c>
      <c r="AN61">
        <v>0.79223600000000005</v>
      </c>
      <c r="AO61">
        <v>0</v>
      </c>
      <c r="AP61">
        <v>0</v>
      </c>
      <c r="AQ61">
        <v>0</v>
      </c>
      <c r="AR61">
        <v>1.3048080027173912</v>
      </c>
      <c r="AS61">
        <v>1.4706441168599469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425.42799064949503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1.9299861845854469</v>
      </c>
      <c r="L62">
        <v>231.13782570206587</v>
      </c>
      <c r="M62">
        <v>27.188527118835346</v>
      </c>
      <c r="N62">
        <v>17.450210455344585</v>
      </c>
      <c r="O62">
        <v>0</v>
      </c>
      <c r="P62">
        <v>37.111018952542373</v>
      </c>
      <c r="Q62">
        <v>1.9310771973333332</v>
      </c>
      <c r="R62">
        <v>12.520245676629106</v>
      </c>
      <c r="S62">
        <v>1.9997706530291108</v>
      </c>
      <c r="T62">
        <v>0</v>
      </c>
      <c r="U62">
        <v>20.410040619968129</v>
      </c>
      <c r="V62">
        <v>3.1674985268292688</v>
      </c>
      <c r="W62">
        <v>6.8596352276503829</v>
      </c>
      <c r="X62">
        <v>41.410228805789842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2.6220396272819473</v>
      </c>
      <c r="AG62">
        <v>0</v>
      </c>
      <c r="AH62">
        <v>0</v>
      </c>
      <c r="AI62">
        <v>0</v>
      </c>
      <c r="AJ62">
        <v>0</v>
      </c>
      <c r="AK62">
        <v>16.122197782033098</v>
      </c>
      <c r="AL62">
        <v>0</v>
      </c>
      <c r="AM62">
        <v>0</v>
      </c>
      <c r="AN62">
        <v>0.79223600000000005</v>
      </c>
      <c r="AO62">
        <v>0</v>
      </c>
      <c r="AP62">
        <v>0</v>
      </c>
      <c r="AQ62">
        <v>0</v>
      </c>
      <c r="AR62">
        <v>1.3048080027173912</v>
      </c>
      <c r="AS62">
        <v>1.4706441168599469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425.42799064949503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1.9299861845854469</v>
      </c>
      <c r="L63">
        <v>231.13782570206587</v>
      </c>
      <c r="M63">
        <v>27.188527118835346</v>
      </c>
      <c r="N63">
        <v>17.450210455344585</v>
      </c>
      <c r="O63">
        <v>0</v>
      </c>
      <c r="P63">
        <v>37.111018952542373</v>
      </c>
      <c r="Q63">
        <v>1.9310771973333332</v>
      </c>
      <c r="R63">
        <v>12.520245676629106</v>
      </c>
      <c r="S63">
        <v>1.9997706530291108</v>
      </c>
      <c r="T63">
        <v>0</v>
      </c>
      <c r="U63">
        <v>20.410040619968129</v>
      </c>
      <c r="V63">
        <v>3.168827412180053</v>
      </c>
      <c r="W63">
        <v>6.8596352276503829</v>
      </c>
      <c r="X63">
        <v>41.410228805789842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2.6220396272819473</v>
      </c>
      <c r="AG63">
        <v>0</v>
      </c>
      <c r="AH63">
        <v>0</v>
      </c>
      <c r="AI63">
        <v>0</v>
      </c>
      <c r="AJ63">
        <v>0</v>
      </c>
      <c r="AK63">
        <v>16.122197782033098</v>
      </c>
      <c r="AL63">
        <v>0</v>
      </c>
      <c r="AM63">
        <v>0</v>
      </c>
      <c r="AN63">
        <v>0.79223600000000005</v>
      </c>
      <c r="AO63">
        <v>0</v>
      </c>
      <c r="AP63">
        <v>0</v>
      </c>
      <c r="AQ63">
        <v>4.598330550317459</v>
      </c>
      <c r="AR63">
        <v>1.3048080027173912</v>
      </c>
      <c r="AS63">
        <v>1.4706441168599469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430.02765008516337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1.9299861845854469</v>
      </c>
      <c r="L64">
        <v>231.13782570206587</v>
      </c>
      <c r="M64">
        <v>27.188527118835346</v>
      </c>
      <c r="N64">
        <v>17.450210455344585</v>
      </c>
      <c r="O64">
        <v>0</v>
      </c>
      <c r="P64">
        <v>37.111018952542373</v>
      </c>
      <c r="Q64">
        <v>1.9310771973333332</v>
      </c>
      <c r="R64">
        <v>12.520245676629106</v>
      </c>
      <c r="S64">
        <v>1.9997706530291108</v>
      </c>
      <c r="T64">
        <v>0</v>
      </c>
      <c r="U64">
        <v>20.410040619968129</v>
      </c>
      <c r="V64">
        <v>3.168827412180053</v>
      </c>
      <c r="W64">
        <v>6.8596352276503829</v>
      </c>
      <c r="X64">
        <v>41.410228805789842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2.6220396272819473</v>
      </c>
      <c r="AG64">
        <v>0</v>
      </c>
      <c r="AH64">
        <v>0</v>
      </c>
      <c r="AI64">
        <v>0</v>
      </c>
      <c r="AJ64">
        <v>0</v>
      </c>
      <c r="AK64">
        <v>16.122197782033098</v>
      </c>
      <c r="AL64">
        <v>0</v>
      </c>
      <c r="AM64">
        <v>0</v>
      </c>
      <c r="AN64">
        <v>0.79223600000000005</v>
      </c>
      <c r="AO64">
        <v>0</v>
      </c>
      <c r="AP64">
        <v>0</v>
      </c>
      <c r="AQ64">
        <v>4.598330550317459</v>
      </c>
      <c r="AR64">
        <v>1.3048080027173912</v>
      </c>
      <c r="AS64">
        <v>1.4706441168599469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430.02765008516337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1.9299861845854469</v>
      </c>
      <c r="L65">
        <v>300.82812752521085</v>
      </c>
      <c r="M65">
        <v>27.188527118835346</v>
      </c>
      <c r="N65">
        <v>17.450210455344585</v>
      </c>
      <c r="O65">
        <v>0</v>
      </c>
      <c r="P65">
        <v>37.111018952542373</v>
      </c>
      <c r="Q65">
        <v>1.9310771973333332</v>
      </c>
      <c r="R65">
        <v>12.520245676629106</v>
      </c>
      <c r="S65">
        <v>1.9997706530291108</v>
      </c>
      <c r="T65">
        <v>0</v>
      </c>
      <c r="U65">
        <v>20.410040619968129</v>
      </c>
      <c r="V65">
        <v>3.168827412180053</v>
      </c>
      <c r="W65">
        <v>6.8596352276503829</v>
      </c>
      <c r="X65">
        <v>41.410228805789842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2.6220396272819473</v>
      </c>
      <c r="AG65">
        <v>0</v>
      </c>
      <c r="AH65">
        <v>0</v>
      </c>
      <c r="AI65">
        <v>0</v>
      </c>
      <c r="AJ65">
        <v>0</v>
      </c>
      <c r="AK65">
        <v>16.122197782033098</v>
      </c>
      <c r="AL65">
        <v>0</v>
      </c>
      <c r="AM65">
        <v>0</v>
      </c>
      <c r="AN65">
        <v>0.79223600000000005</v>
      </c>
      <c r="AO65">
        <v>0</v>
      </c>
      <c r="AP65">
        <v>0</v>
      </c>
      <c r="AQ65">
        <v>6.2924522512698395</v>
      </c>
      <c r="AR65">
        <v>0.97860584864130429</v>
      </c>
      <c r="AS65">
        <v>1.4706441168599469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501.08587145518459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1.9299931212803869</v>
      </c>
      <c r="L66">
        <v>327.45621112915649</v>
      </c>
      <c r="M66">
        <v>27.188527118835346</v>
      </c>
      <c r="N66">
        <v>17.450210455344585</v>
      </c>
      <c r="O66">
        <v>0</v>
      </c>
      <c r="P66">
        <v>37.111018952542373</v>
      </c>
      <c r="Q66">
        <v>1.9299859598262754</v>
      </c>
      <c r="R66">
        <v>12.520245676629106</v>
      </c>
      <c r="S66">
        <v>1.9997706530291111</v>
      </c>
      <c r="T66">
        <v>0</v>
      </c>
      <c r="U66">
        <v>20.410040619968129</v>
      </c>
      <c r="V66">
        <v>3.168827412180053</v>
      </c>
      <c r="W66">
        <v>6.8596352276503829</v>
      </c>
      <c r="X66">
        <v>41.410228805789842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2.6220396272819473</v>
      </c>
      <c r="AG66">
        <v>0</v>
      </c>
      <c r="AH66">
        <v>0</v>
      </c>
      <c r="AI66">
        <v>0</v>
      </c>
      <c r="AJ66">
        <v>0</v>
      </c>
      <c r="AK66">
        <v>16.122197782033098</v>
      </c>
      <c r="AL66">
        <v>0</v>
      </c>
      <c r="AM66">
        <v>0</v>
      </c>
      <c r="AN66">
        <v>0.79223600000000005</v>
      </c>
      <c r="AO66">
        <v>0</v>
      </c>
      <c r="AP66">
        <v>0</v>
      </c>
      <c r="AQ66">
        <v>9.1966611006349179</v>
      </c>
      <c r="AR66">
        <v>0.97860584864130429</v>
      </c>
      <c r="AS66">
        <v>1.4706441168599469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530.61707960768331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1.9299763584165697</v>
      </c>
      <c r="L67">
        <v>356.34875217566486</v>
      </c>
      <c r="M67">
        <v>27.188527118835346</v>
      </c>
      <c r="N67">
        <v>17.450210455344585</v>
      </c>
      <c r="O67">
        <v>0</v>
      </c>
      <c r="P67">
        <v>37.111018952542373</v>
      </c>
      <c r="Q67">
        <v>1.9299859598262754</v>
      </c>
      <c r="R67">
        <v>12.520245676629106</v>
      </c>
      <c r="S67">
        <v>1.9997706530291111</v>
      </c>
      <c r="T67">
        <v>0</v>
      </c>
      <c r="U67">
        <v>20.410040619968129</v>
      </c>
      <c r="V67">
        <v>4.9702719702346885</v>
      </c>
      <c r="W67">
        <v>6.8596352276503829</v>
      </c>
      <c r="X67">
        <v>41.410228805789842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2.6220396272819473</v>
      </c>
      <c r="AG67">
        <v>0</v>
      </c>
      <c r="AH67">
        <v>0</v>
      </c>
      <c r="AI67">
        <v>0</v>
      </c>
      <c r="AJ67">
        <v>0</v>
      </c>
      <c r="AK67">
        <v>16.122197782033098</v>
      </c>
      <c r="AL67">
        <v>0</v>
      </c>
      <c r="AM67">
        <v>0</v>
      </c>
      <c r="AN67">
        <v>0.79223600000000005</v>
      </c>
      <c r="AO67">
        <v>0</v>
      </c>
      <c r="AP67">
        <v>0</v>
      </c>
      <c r="AQ67">
        <v>9.1966611006349179</v>
      </c>
      <c r="AR67">
        <v>0.78288480163043472</v>
      </c>
      <c r="AS67">
        <v>1.4706441168599469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561.11532740237169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1.9299763584165697</v>
      </c>
      <c r="L68">
        <v>370.79571093434345</v>
      </c>
      <c r="M68">
        <v>27.188527118835346</v>
      </c>
      <c r="N68">
        <v>17.450210455344585</v>
      </c>
      <c r="O68">
        <v>0</v>
      </c>
      <c r="P68">
        <v>37.111018952542373</v>
      </c>
      <c r="Q68">
        <v>1.9299859598262754</v>
      </c>
      <c r="R68">
        <v>12.520245676629106</v>
      </c>
      <c r="S68">
        <v>1.9997706530291111</v>
      </c>
      <c r="T68">
        <v>0</v>
      </c>
      <c r="U68">
        <v>20.410040619968129</v>
      </c>
      <c r="V68">
        <v>4.9702719702346885</v>
      </c>
      <c r="W68">
        <v>6.8596352276503829</v>
      </c>
      <c r="X68">
        <v>41.410228805789842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2.6220396272819473</v>
      </c>
      <c r="AG68">
        <v>0</v>
      </c>
      <c r="AH68">
        <v>0</v>
      </c>
      <c r="AI68">
        <v>0</v>
      </c>
      <c r="AJ68">
        <v>0</v>
      </c>
      <c r="AK68">
        <v>16.122197782033098</v>
      </c>
      <c r="AL68">
        <v>0</v>
      </c>
      <c r="AM68">
        <v>0</v>
      </c>
      <c r="AN68">
        <v>0.79223600000000005</v>
      </c>
      <c r="AO68">
        <v>0</v>
      </c>
      <c r="AP68">
        <v>0</v>
      </c>
      <c r="AQ68">
        <v>9.1966611006349179</v>
      </c>
      <c r="AR68">
        <v>0.78288480163043472</v>
      </c>
      <c r="AS68">
        <v>1.4706441168599469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575.56228616105034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1.9299763584165697</v>
      </c>
      <c r="L69">
        <v>385.00341899999995</v>
      </c>
      <c r="M69">
        <v>27.188527118835346</v>
      </c>
      <c r="N69">
        <v>17.450210455344585</v>
      </c>
      <c r="O69">
        <v>0</v>
      </c>
      <c r="P69">
        <v>37.111018952542373</v>
      </c>
      <c r="Q69">
        <v>1.9299859598262754</v>
      </c>
      <c r="R69">
        <v>12.520245676629106</v>
      </c>
      <c r="S69">
        <v>1.9997706530291111</v>
      </c>
      <c r="T69">
        <v>0</v>
      </c>
      <c r="U69">
        <v>20.410040619968129</v>
      </c>
      <c r="V69">
        <v>4.9702719702346885</v>
      </c>
      <c r="W69">
        <v>6.8596352276503829</v>
      </c>
      <c r="X69">
        <v>41.410228805789842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2.6220396272819473</v>
      </c>
      <c r="AG69">
        <v>0</v>
      </c>
      <c r="AH69">
        <v>6.1560195052798319</v>
      </c>
      <c r="AI69">
        <v>0</v>
      </c>
      <c r="AJ69">
        <v>0</v>
      </c>
      <c r="AK69">
        <v>16.122197782033098</v>
      </c>
      <c r="AL69">
        <v>0</v>
      </c>
      <c r="AM69">
        <v>0</v>
      </c>
      <c r="AN69">
        <v>0.79223600000000005</v>
      </c>
      <c r="AO69">
        <v>0</v>
      </c>
      <c r="AP69">
        <v>0</v>
      </c>
      <c r="AQ69">
        <v>13.79499165095238</v>
      </c>
      <c r="AR69">
        <v>0.78288480163043472</v>
      </c>
      <c r="AS69">
        <v>1.4706441168599469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600.52434428230413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4.5099670947150639</v>
      </c>
      <c r="L70">
        <v>385.00263999999993</v>
      </c>
      <c r="M70">
        <v>27.188527118835346</v>
      </c>
      <c r="N70">
        <v>17.450210455344585</v>
      </c>
      <c r="O70">
        <v>0</v>
      </c>
      <c r="P70">
        <v>37.111018952542373</v>
      </c>
      <c r="Q70">
        <v>3.2292074053282591</v>
      </c>
      <c r="R70">
        <v>12.520245676629106</v>
      </c>
      <c r="S70">
        <v>7.8021748524203067</v>
      </c>
      <c r="T70">
        <v>0</v>
      </c>
      <c r="U70">
        <v>20.410040619968129</v>
      </c>
      <c r="V70">
        <v>4.9702719702346885</v>
      </c>
      <c r="W70">
        <v>6.8596352276503829</v>
      </c>
      <c r="X70">
        <v>41.410228805789842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2.6220396272819473</v>
      </c>
      <c r="AG70">
        <v>0</v>
      </c>
      <c r="AH70">
        <v>13.291406091700106</v>
      </c>
      <c r="AI70">
        <v>0</v>
      </c>
      <c r="AJ70">
        <v>0</v>
      </c>
      <c r="AK70">
        <v>16.122197782033098</v>
      </c>
      <c r="AL70">
        <v>0</v>
      </c>
      <c r="AM70">
        <v>0</v>
      </c>
      <c r="AN70">
        <v>0.79223600000000005</v>
      </c>
      <c r="AO70">
        <v>0</v>
      </c>
      <c r="AP70">
        <v>0</v>
      </c>
      <c r="AQ70">
        <v>13.79499165095238</v>
      </c>
      <c r="AR70">
        <v>0.78288480163043472</v>
      </c>
      <c r="AS70">
        <v>1.4706441168599469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617.34056824991603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4.5099670947150639</v>
      </c>
      <c r="L71">
        <v>385.00263999999993</v>
      </c>
      <c r="M71">
        <v>27.188527118835346</v>
      </c>
      <c r="N71">
        <v>17.450210455344585</v>
      </c>
      <c r="O71">
        <v>0</v>
      </c>
      <c r="P71">
        <v>37.111018952542373</v>
      </c>
      <c r="Q71">
        <v>3.2292074053282591</v>
      </c>
      <c r="R71">
        <v>12.520245676629106</v>
      </c>
      <c r="S71">
        <v>7.8021748524203067</v>
      </c>
      <c r="T71">
        <v>0</v>
      </c>
      <c r="U71">
        <v>20.410040619968129</v>
      </c>
      <c r="V71">
        <v>4.9702719702346885</v>
      </c>
      <c r="W71">
        <v>6.8596352276503829</v>
      </c>
      <c r="X71">
        <v>41.410228805789842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4.8688540882307096</v>
      </c>
      <c r="AF71">
        <v>2.6220396272819473</v>
      </c>
      <c r="AG71">
        <v>0</v>
      </c>
      <c r="AH71">
        <v>20.734593269883845</v>
      </c>
      <c r="AI71">
        <v>0</v>
      </c>
      <c r="AJ71">
        <v>0</v>
      </c>
      <c r="AK71">
        <v>16.122197782033098</v>
      </c>
      <c r="AL71">
        <v>0</v>
      </c>
      <c r="AM71">
        <v>0</v>
      </c>
      <c r="AN71">
        <v>0.79223600000000005</v>
      </c>
      <c r="AO71">
        <v>0</v>
      </c>
      <c r="AP71">
        <v>0</v>
      </c>
      <c r="AQ71">
        <v>13.79499165095238</v>
      </c>
      <c r="AR71">
        <v>0.78288480163043472</v>
      </c>
      <c r="AS71">
        <v>1.4706441168599469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629.65260951633047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4.5099670947150639</v>
      </c>
      <c r="L72">
        <v>385.00163785391965</v>
      </c>
      <c r="M72">
        <v>27.188527118835346</v>
      </c>
      <c r="N72">
        <v>17.450210455344585</v>
      </c>
      <c r="O72">
        <v>0</v>
      </c>
      <c r="P72">
        <v>37.111018952542373</v>
      </c>
      <c r="Q72">
        <v>3.2292074053282591</v>
      </c>
      <c r="R72">
        <v>12.520245676629106</v>
      </c>
      <c r="S72">
        <v>7.8021748524203067</v>
      </c>
      <c r="T72">
        <v>0</v>
      </c>
      <c r="U72">
        <v>20.410040619968129</v>
      </c>
      <c r="V72">
        <v>4.9702719702346885</v>
      </c>
      <c r="W72">
        <v>6.8596352276503829</v>
      </c>
      <c r="X72">
        <v>41.410228805789842</v>
      </c>
      <c r="Y72">
        <v>0</v>
      </c>
      <c r="Z72">
        <v>0</v>
      </c>
      <c r="AA72">
        <v>0</v>
      </c>
      <c r="AB72">
        <v>1.1817237306826704</v>
      </c>
      <c r="AC72">
        <v>0</v>
      </c>
      <c r="AD72">
        <v>0</v>
      </c>
      <c r="AE72">
        <v>4.8688540882307096</v>
      </c>
      <c r="AF72">
        <v>5.2440795613590261</v>
      </c>
      <c r="AG72">
        <v>0</v>
      </c>
      <c r="AH72">
        <v>27.646124462111935</v>
      </c>
      <c r="AI72">
        <v>0</v>
      </c>
      <c r="AJ72">
        <v>0</v>
      </c>
      <c r="AK72">
        <v>16.122197782033098</v>
      </c>
      <c r="AL72">
        <v>0</v>
      </c>
      <c r="AM72">
        <v>0</v>
      </c>
      <c r="AN72">
        <v>0.79223600000000005</v>
      </c>
      <c r="AO72">
        <v>0</v>
      </c>
      <c r="AP72">
        <v>0</v>
      </c>
      <c r="AQ72">
        <v>13.79499165095238</v>
      </c>
      <c r="AR72">
        <v>0.97860584864130429</v>
      </c>
      <c r="AS72">
        <v>1.4706441168599469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640.56262327424895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4.5099670947150639</v>
      </c>
      <c r="L73">
        <v>385.00017305237412</v>
      </c>
      <c r="M73">
        <v>27.188527118835346</v>
      </c>
      <c r="N73">
        <v>17.450210455344585</v>
      </c>
      <c r="O73">
        <v>0</v>
      </c>
      <c r="P73">
        <v>37.111018952542373</v>
      </c>
      <c r="Q73">
        <v>3.2292074053282591</v>
      </c>
      <c r="R73">
        <v>12.520245676629106</v>
      </c>
      <c r="S73">
        <v>7.8021748524203067</v>
      </c>
      <c r="T73">
        <v>0</v>
      </c>
      <c r="U73">
        <v>20.410040619968129</v>
      </c>
      <c r="V73">
        <v>4.9702719702346885</v>
      </c>
      <c r="W73">
        <v>6.8596352276503829</v>
      </c>
      <c r="X73">
        <v>41.410228805789842</v>
      </c>
      <c r="Y73">
        <v>0</v>
      </c>
      <c r="Z73">
        <v>0.32504624999999998</v>
      </c>
      <c r="AA73">
        <v>2.0771819459915615</v>
      </c>
      <c r="AB73">
        <v>3.8918101980495119</v>
      </c>
      <c r="AC73">
        <v>2.8597521828176538</v>
      </c>
      <c r="AD73">
        <v>2.6996219945495836</v>
      </c>
      <c r="AE73">
        <v>9.7377084832424021</v>
      </c>
      <c r="AF73">
        <v>7.8661191886409734</v>
      </c>
      <c r="AG73">
        <v>0</v>
      </c>
      <c r="AH73">
        <v>33.018650854720171</v>
      </c>
      <c r="AI73">
        <v>1.1285606106834249</v>
      </c>
      <c r="AJ73">
        <v>0</v>
      </c>
      <c r="AK73">
        <v>16.122197782033098</v>
      </c>
      <c r="AL73">
        <v>0</v>
      </c>
      <c r="AM73">
        <v>1.3392869152288072</v>
      </c>
      <c r="AN73">
        <v>0.79223600000000005</v>
      </c>
      <c r="AO73">
        <v>0</v>
      </c>
      <c r="AP73">
        <v>0</v>
      </c>
      <c r="AQ73">
        <v>13.79499165095238</v>
      </c>
      <c r="AR73">
        <v>0.78288480163043472</v>
      </c>
      <c r="AS73">
        <v>1.4706441168599469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666.36839420723209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4.5099670947150639</v>
      </c>
      <c r="L74">
        <v>384.99768910606298</v>
      </c>
      <c r="M74">
        <v>27.188527118835346</v>
      </c>
      <c r="N74">
        <v>17.450210455344585</v>
      </c>
      <c r="O74">
        <v>0</v>
      </c>
      <c r="P74">
        <v>37.111018952542373</v>
      </c>
      <c r="Q74">
        <v>3.2292074053282591</v>
      </c>
      <c r="R74">
        <v>12.520245676629106</v>
      </c>
      <c r="S74">
        <v>7.8021748524203067</v>
      </c>
      <c r="T74">
        <v>0</v>
      </c>
      <c r="U74">
        <v>20.410040619968129</v>
      </c>
      <c r="V74">
        <v>4.9702719702346885</v>
      </c>
      <c r="W74">
        <v>6.8596352276503829</v>
      </c>
      <c r="X74">
        <v>41.410228805789842</v>
      </c>
      <c r="Y74">
        <v>0</v>
      </c>
      <c r="Z74">
        <v>3.8537483522727274</v>
      </c>
      <c r="AA74">
        <v>4.1076855839662452</v>
      </c>
      <c r="AB74">
        <v>11.675430287321829</v>
      </c>
      <c r="AC74">
        <v>8.587910611748077</v>
      </c>
      <c r="AD74">
        <v>5.3992442959121885</v>
      </c>
      <c r="AE74">
        <v>14.606562571473113</v>
      </c>
      <c r="AF74">
        <v>10.488159122718052</v>
      </c>
      <c r="AG74">
        <v>0</v>
      </c>
      <c r="AH74">
        <v>33.018650854720171</v>
      </c>
      <c r="AI74">
        <v>4.8317440920659864</v>
      </c>
      <c r="AJ74">
        <v>0</v>
      </c>
      <c r="AK74">
        <v>16.122197782033098</v>
      </c>
      <c r="AL74">
        <v>0</v>
      </c>
      <c r="AM74">
        <v>3.1134479129782444</v>
      </c>
      <c r="AN74">
        <v>0.79223600000000005</v>
      </c>
      <c r="AO74">
        <v>0</v>
      </c>
      <c r="AP74">
        <v>0</v>
      </c>
      <c r="AQ74">
        <v>13.79499165095238</v>
      </c>
      <c r="AR74">
        <v>0.78288480163043472</v>
      </c>
      <c r="AS74">
        <v>1.4706441168599469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701.10475532217356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4.5099670947150639</v>
      </c>
      <c r="L75">
        <v>384.99857565175296</v>
      </c>
      <c r="M75">
        <v>27.188527118835346</v>
      </c>
      <c r="N75">
        <v>17.450210455344585</v>
      </c>
      <c r="O75">
        <v>0</v>
      </c>
      <c r="P75">
        <v>37.111018952542373</v>
      </c>
      <c r="Q75">
        <v>3.2292074053282591</v>
      </c>
      <c r="R75">
        <v>12.520245676629106</v>
      </c>
      <c r="S75">
        <v>7.8021748524203067</v>
      </c>
      <c r="T75">
        <v>0</v>
      </c>
      <c r="U75">
        <v>20.410040619968129</v>
      </c>
      <c r="V75">
        <v>4.9560874041095895</v>
      </c>
      <c r="W75">
        <v>6.8596352276503829</v>
      </c>
      <c r="X75">
        <v>41.410228805789842</v>
      </c>
      <c r="Y75">
        <v>0</v>
      </c>
      <c r="Z75">
        <v>3.8537483522727274</v>
      </c>
      <c r="AA75">
        <v>6.5349545333333321</v>
      </c>
      <c r="AB75">
        <v>11.675430287321829</v>
      </c>
      <c r="AC75">
        <v>8.587910611748077</v>
      </c>
      <c r="AD75">
        <v>8.0988662904617712</v>
      </c>
      <c r="AE75">
        <v>14.606562571473113</v>
      </c>
      <c r="AF75">
        <v>10.488159122718052</v>
      </c>
      <c r="AG75">
        <v>0</v>
      </c>
      <c r="AH75">
        <v>41.469186846568107</v>
      </c>
      <c r="AI75">
        <v>4.8317440920659864</v>
      </c>
      <c r="AJ75">
        <v>0</v>
      </c>
      <c r="AK75">
        <v>16.122197782033098</v>
      </c>
      <c r="AL75">
        <v>0</v>
      </c>
      <c r="AM75">
        <v>3.1134479129782444</v>
      </c>
      <c r="AN75">
        <v>0.79223600000000005</v>
      </c>
      <c r="AO75">
        <v>0</v>
      </c>
      <c r="AP75">
        <v>1.8925048192212097</v>
      </c>
      <c r="AQ75">
        <v>13.79499165095238</v>
      </c>
      <c r="AR75">
        <v>0.78288480163043472</v>
      </c>
      <c r="AS75">
        <v>1.4706441168599469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716.56138905672412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4.5099670947150639</v>
      </c>
      <c r="L76">
        <v>384.99857565175296</v>
      </c>
      <c r="M76">
        <v>27.188527118835346</v>
      </c>
      <c r="N76">
        <v>17.450210455344585</v>
      </c>
      <c r="O76">
        <v>0</v>
      </c>
      <c r="P76">
        <v>37.111018952542373</v>
      </c>
      <c r="Q76">
        <v>3.2292074053282591</v>
      </c>
      <c r="R76">
        <v>12.520245676629106</v>
      </c>
      <c r="S76">
        <v>7.8021748524203067</v>
      </c>
      <c r="T76">
        <v>0</v>
      </c>
      <c r="U76">
        <v>20.410040619968129</v>
      </c>
      <c r="V76">
        <v>4.9560874041095895</v>
      </c>
      <c r="W76">
        <v>6.8596352276503829</v>
      </c>
      <c r="X76">
        <v>41.410228805789842</v>
      </c>
      <c r="Y76">
        <v>0</v>
      </c>
      <c r="Z76">
        <v>3.8537483522727274</v>
      </c>
      <c r="AA76">
        <v>7.7019107</v>
      </c>
      <c r="AB76">
        <v>11.675430287321829</v>
      </c>
      <c r="AC76">
        <v>8.587910611748077</v>
      </c>
      <c r="AD76">
        <v>10.798488285011356</v>
      </c>
      <c r="AE76">
        <v>14.606562571473113</v>
      </c>
      <c r="AF76">
        <v>10.488159122718052</v>
      </c>
      <c r="AG76">
        <v>0</v>
      </c>
      <c r="AH76">
        <v>41.469186846568107</v>
      </c>
      <c r="AI76">
        <v>4.8317440920659864</v>
      </c>
      <c r="AJ76">
        <v>0</v>
      </c>
      <c r="AK76">
        <v>16.122197782033098</v>
      </c>
      <c r="AL76">
        <v>0</v>
      </c>
      <c r="AM76">
        <v>3.1134479129782444</v>
      </c>
      <c r="AN76">
        <v>0.79223600000000005</v>
      </c>
      <c r="AO76">
        <v>0</v>
      </c>
      <c r="AP76">
        <v>1.8925048192212097</v>
      </c>
      <c r="AQ76">
        <v>13.79499165095238</v>
      </c>
      <c r="AR76">
        <v>0.97860584864130429</v>
      </c>
      <c r="AS76">
        <v>1.4706441168599469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720.62368826495128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4.5099670947150639</v>
      </c>
      <c r="L77">
        <v>384.99857565175296</v>
      </c>
      <c r="M77">
        <v>27.188527118835346</v>
      </c>
      <c r="N77">
        <v>17.450210455344585</v>
      </c>
      <c r="O77">
        <v>0</v>
      </c>
      <c r="P77">
        <v>37.111018952542373</v>
      </c>
      <c r="Q77">
        <v>3.2292074053282591</v>
      </c>
      <c r="R77">
        <v>12.520245676629106</v>
      </c>
      <c r="S77">
        <v>7.8021748524203067</v>
      </c>
      <c r="T77">
        <v>0</v>
      </c>
      <c r="U77">
        <v>20.410040619968129</v>
      </c>
      <c r="V77">
        <v>4.9560874041095895</v>
      </c>
      <c r="W77">
        <v>6.8596352276503829</v>
      </c>
      <c r="X77">
        <v>41.410228805789842</v>
      </c>
      <c r="Y77">
        <v>0</v>
      </c>
      <c r="Z77">
        <v>3.8537483522727274</v>
      </c>
      <c r="AA77">
        <v>7.7019107</v>
      </c>
      <c r="AB77">
        <v>11.675430287321829</v>
      </c>
      <c r="AC77">
        <v>8.587910611748077</v>
      </c>
      <c r="AD77">
        <v>10.798488285011356</v>
      </c>
      <c r="AE77">
        <v>14.606562571473113</v>
      </c>
      <c r="AF77">
        <v>10.488159122718052</v>
      </c>
      <c r="AG77">
        <v>0</v>
      </c>
      <c r="AH77">
        <v>41.469186846568107</v>
      </c>
      <c r="AI77">
        <v>4.8317440920659864</v>
      </c>
      <c r="AJ77">
        <v>0</v>
      </c>
      <c r="AK77">
        <v>16.122197782033098</v>
      </c>
      <c r="AL77">
        <v>0</v>
      </c>
      <c r="AM77">
        <v>3.1134479129782444</v>
      </c>
      <c r="AN77">
        <v>0.79223600000000005</v>
      </c>
      <c r="AO77">
        <v>0</v>
      </c>
      <c r="AP77">
        <v>1.8925048192212097</v>
      </c>
      <c r="AQ77">
        <v>13.79499165095238</v>
      </c>
      <c r="AR77">
        <v>10.438463101358696</v>
      </c>
      <c r="AS77">
        <v>1.4706441168599469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730.08354551766865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4.5099670947150639</v>
      </c>
      <c r="L78">
        <v>384.99857565175296</v>
      </c>
      <c r="M78">
        <v>27.188527118835346</v>
      </c>
      <c r="N78">
        <v>17.450210455344585</v>
      </c>
      <c r="O78">
        <v>0</v>
      </c>
      <c r="P78">
        <v>37.111018952542373</v>
      </c>
      <c r="Q78">
        <v>3.2292074053282591</v>
      </c>
      <c r="R78">
        <v>12.520245676629106</v>
      </c>
      <c r="S78">
        <v>7.8021748524203067</v>
      </c>
      <c r="T78">
        <v>0</v>
      </c>
      <c r="U78">
        <v>20.410040619968129</v>
      </c>
      <c r="V78">
        <v>4.9560874041095895</v>
      </c>
      <c r="W78">
        <v>6.8596352276503829</v>
      </c>
      <c r="X78">
        <v>41.410228805789842</v>
      </c>
      <c r="Y78">
        <v>0</v>
      </c>
      <c r="Z78">
        <v>3.8537483522727274</v>
      </c>
      <c r="AA78">
        <v>7.7019107</v>
      </c>
      <c r="AB78">
        <v>11.675430287321829</v>
      </c>
      <c r="AC78">
        <v>8.587910611748077</v>
      </c>
      <c r="AD78">
        <v>10.798488285011356</v>
      </c>
      <c r="AE78">
        <v>14.606562571473113</v>
      </c>
      <c r="AF78">
        <v>10.488159122718052</v>
      </c>
      <c r="AG78">
        <v>0</v>
      </c>
      <c r="AH78">
        <v>39.174670360000007</v>
      </c>
      <c r="AI78">
        <v>4.8317440920659864</v>
      </c>
      <c r="AJ78">
        <v>0</v>
      </c>
      <c r="AK78">
        <v>16.122197782033098</v>
      </c>
      <c r="AL78">
        <v>0</v>
      </c>
      <c r="AM78">
        <v>3.1134479129782444</v>
      </c>
      <c r="AN78">
        <v>0.79223600000000005</v>
      </c>
      <c r="AO78">
        <v>0</v>
      </c>
      <c r="AP78">
        <v>1.8925048192212097</v>
      </c>
      <c r="AQ78">
        <v>13.79499165095238</v>
      </c>
      <c r="AR78">
        <v>10.438463101358696</v>
      </c>
      <c r="AS78">
        <v>1.4706441168599469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727.78902903110065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4.5099524541585598</v>
      </c>
      <c r="L79">
        <v>385.00284646727727</v>
      </c>
      <c r="M79">
        <v>19.200460063897765</v>
      </c>
      <c r="N79">
        <v>17.450210455344585</v>
      </c>
      <c r="O79">
        <v>0</v>
      </c>
      <c r="P79">
        <v>37.111018952542373</v>
      </c>
      <c r="Q79">
        <v>3.2292074053282591</v>
      </c>
      <c r="R79">
        <v>12.520245676629106</v>
      </c>
      <c r="S79">
        <v>7.8021748524203067</v>
      </c>
      <c r="T79">
        <v>0</v>
      </c>
      <c r="U79">
        <v>20.410040619968129</v>
      </c>
      <c r="V79">
        <v>4.9560874041095895</v>
      </c>
      <c r="W79">
        <v>6.8596352276503829</v>
      </c>
      <c r="X79">
        <v>41.410228805789842</v>
      </c>
      <c r="Y79">
        <v>0</v>
      </c>
      <c r="Z79">
        <v>3.8537483522727274</v>
      </c>
      <c r="AA79">
        <v>7.7019107</v>
      </c>
      <c r="AB79">
        <v>11.675430287321829</v>
      </c>
      <c r="AC79">
        <v>8.587910611748077</v>
      </c>
      <c r="AD79">
        <v>10.798488285011356</v>
      </c>
      <c r="AE79">
        <v>14.606562571473113</v>
      </c>
      <c r="AF79">
        <v>10.488159122718052</v>
      </c>
      <c r="AG79">
        <v>0</v>
      </c>
      <c r="AH79">
        <v>33.578288880000002</v>
      </c>
      <c r="AI79">
        <v>4.8317440920659864</v>
      </c>
      <c r="AJ79">
        <v>0</v>
      </c>
      <c r="AK79">
        <v>16.122197782033098</v>
      </c>
      <c r="AL79">
        <v>0</v>
      </c>
      <c r="AM79">
        <v>3.1134479129782444</v>
      </c>
      <c r="AN79">
        <v>0.79223600000000005</v>
      </c>
      <c r="AO79">
        <v>0</v>
      </c>
      <c r="AP79">
        <v>0</v>
      </c>
      <c r="AQ79">
        <v>13.79499165095238</v>
      </c>
      <c r="AR79">
        <v>1.1417067722826086</v>
      </c>
      <c r="AS79">
        <v>1.4706441168599469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703.01957552283363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4.5099670947150639</v>
      </c>
      <c r="L80">
        <v>384.99739333103042</v>
      </c>
      <c r="M80">
        <v>19.200460063897765</v>
      </c>
      <c r="N80">
        <v>17.450210455344585</v>
      </c>
      <c r="O80">
        <v>0</v>
      </c>
      <c r="P80">
        <v>37.111018952542373</v>
      </c>
      <c r="Q80">
        <v>3.2292074053282591</v>
      </c>
      <c r="R80">
        <v>12.520245676629106</v>
      </c>
      <c r="S80">
        <v>7.8021748524203067</v>
      </c>
      <c r="T80">
        <v>0</v>
      </c>
      <c r="U80">
        <v>20.410040619968129</v>
      </c>
      <c r="V80">
        <v>4.9560874041095895</v>
      </c>
      <c r="W80">
        <v>6.8596352276503829</v>
      </c>
      <c r="X80">
        <v>41.410228805789842</v>
      </c>
      <c r="Y80">
        <v>0</v>
      </c>
      <c r="Z80">
        <v>1.9268740227272727</v>
      </c>
      <c r="AA80">
        <v>4.1506298113924052</v>
      </c>
      <c r="AB80">
        <v>3.8602975611402841</v>
      </c>
      <c r="AC80">
        <v>2.8597521828176538</v>
      </c>
      <c r="AD80">
        <v>5.3992442959121885</v>
      </c>
      <c r="AE80">
        <v>14.606562571473113</v>
      </c>
      <c r="AF80">
        <v>5.2440795613590261</v>
      </c>
      <c r="AG80">
        <v>0</v>
      </c>
      <c r="AH80">
        <v>22.105706753959875</v>
      </c>
      <c r="AI80">
        <v>1.1285606106834249</v>
      </c>
      <c r="AJ80">
        <v>0</v>
      </c>
      <c r="AK80">
        <v>16.122197782033098</v>
      </c>
      <c r="AL80">
        <v>0</v>
      </c>
      <c r="AM80">
        <v>1.1423330112528132</v>
      </c>
      <c r="AN80">
        <v>0.79223600000000005</v>
      </c>
      <c r="AO80">
        <v>0</v>
      </c>
      <c r="AP80">
        <v>0</v>
      </c>
      <c r="AQ80">
        <v>13.79499165095238</v>
      </c>
      <c r="AR80">
        <v>0.78288480163043472</v>
      </c>
      <c r="AS80">
        <v>1.4706441168599469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655.84366462361993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4.5099670947150639</v>
      </c>
      <c r="L81">
        <v>385.00155217147596</v>
      </c>
      <c r="M81">
        <v>19.200460063897765</v>
      </c>
      <c r="N81">
        <v>17.450210455344585</v>
      </c>
      <c r="O81">
        <v>0</v>
      </c>
      <c r="P81">
        <v>37.111018952542373</v>
      </c>
      <c r="Q81">
        <v>3.2292074053282591</v>
      </c>
      <c r="R81">
        <v>12.520245676629106</v>
      </c>
      <c r="S81">
        <v>7.8021748524203067</v>
      </c>
      <c r="T81">
        <v>0</v>
      </c>
      <c r="U81">
        <v>20.410040619968129</v>
      </c>
      <c r="V81">
        <v>4.9560874041095895</v>
      </c>
      <c r="W81">
        <v>6.8596352276503829</v>
      </c>
      <c r="X81">
        <v>41.410228805789842</v>
      </c>
      <c r="Y81">
        <v>0</v>
      </c>
      <c r="Z81">
        <v>1.9268740227272727</v>
      </c>
      <c r="AA81">
        <v>1.8671298666666667</v>
      </c>
      <c r="AB81">
        <v>0</v>
      </c>
      <c r="AC81">
        <v>0</v>
      </c>
      <c r="AD81">
        <v>2.6996219945495836</v>
      </c>
      <c r="AE81">
        <v>9.7377084832424021</v>
      </c>
      <c r="AF81">
        <v>2.6220396272819473</v>
      </c>
      <c r="AG81">
        <v>0</v>
      </c>
      <c r="AH81">
        <v>12.312039317360085</v>
      </c>
      <c r="AI81">
        <v>0</v>
      </c>
      <c r="AJ81">
        <v>0</v>
      </c>
      <c r="AK81">
        <v>16.122197782033098</v>
      </c>
      <c r="AL81">
        <v>0</v>
      </c>
      <c r="AM81">
        <v>0</v>
      </c>
      <c r="AN81">
        <v>0.79223600000000005</v>
      </c>
      <c r="AO81">
        <v>0</v>
      </c>
      <c r="AP81">
        <v>0</v>
      </c>
      <c r="AQ81">
        <v>13.79499165095238</v>
      </c>
      <c r="AR81">
        <v>0.78288480163043472</v>
      </c>
      <c r="AS81">
        <v>1.4706441168599469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624.58919639317537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4.5099670947150639</v>
      </c>
      <c r="L82">
        <v>384.99766870843541</v>
      </c>
      <c r="M82">
        <v>19.200460063897765</v>
      </c>
      <c r="N82">
        <v>17.450210455344585</v>
      </c>
      <c r="O82">
        <v>0</v>
      </c>
      <c r="P82">
        <v>37.111018952542373</v>
      </c>
      <c r="Q82">
        <v>3.2292074053282591</v>
      </c>
      <c r="R82">
        <v>12.520245676629106</v>
      </c>
      <c r="S82">
        <v>7.8021748524203067</v>
      </c>
      <c r="T82">
        <v>0</v>
      </c>
      <c r="U82">
        <v>20.410040619968129</v>
      </c>
      <c r="V82">
        <v>4.9560874041095895</v>
      </c>
      <c r="W82">
        <v>6.8596352276503829</v>
      </c>
      <c r="X82">
        <v>41.410228805789842</v>
      </c>
      <c r="Y82">
        <v>0</v>
      </c>
      <c r="Z82">
        <v>1.9268740227272727</v>
      </c>
      <c r="AA82">
        <v>0</v>
      </c>
      <c r="AB82">
        <v>0</v>
      </c>
      <c r="AC82">
        <v>0</v>
      </c>
      <c r="AD82">
        <v>0</v>
      </c>
      <c r="AE82">
        <v>9.7377084832424021</v>
      </c>
      <c r="AF82">
        <v>2.6220396272819473</v>
      </c>
      <c r="AG82">
        <v>0</v>
      </c>
      <c r="AH82">
        <v>8.9542102452798318</v>
      </c>
      <c r="AI82">
        <v>0</v>
      </c>
      <c r="AJ82">
        <v>0</v>
      </c>
      <c r="AK82">
        <v>16.122197782033098</v>
      </c>
      <c r="AL82">
        <v>0</v>
      </c>
      <c r="AM82">
        <v>0</v>
      </c>
      <c r="AN82">
        <v>0.79223600000000005</v>
      </c>
      <c r="AO82">
        <v>0</v>
      </c>
      <c r="AP82">
        <v>0</v>
      </c>
      <c r="AQ82">
        <v>13.79499165095238</v>
      </c>
      <c r="AR82">
        <v>0.78288480163043472</v>
      </c>
      <c r="AS82">
        <v>1.4706441168599469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616.66073199683819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4.8500847847155111</v>
      </c>
      <c r="L83">
        <v>384.99766870843541</v>
      </c>
      <c r="M83">
        <v>19.200460063897765</v>
      </c>
      <c r="N83">
        <v>17.450210455344585</v>
      </c>
      <c r="O83">
        <v>0</v>
      </c>
      <c r="P83">
        <v>37.111018952542373</v>
      </c>
      <c r="Q83">
        <v>3.2292074053282591</v>
      </c>
      <c r="R83">
        <v>12.520245676629106</v>
      </c>
      <c r="S83">
        <v>7.8021748524203067</v>
      </c>
      <c r="T83">
        <v>0</v>
      </c>
      <c r="U83">
        <v>20.410040619968129</v>
      </c>
      <c r="V83">
        <v>4.9688955385494005</v>
      </c>
      <c r="W83">
        <v>6.8596352276503829</v>
      </c>
      <c r="X83">
        <v>41.410228805789842</v>
      </c>
      <c r="Y83">
        <v>0</v>
      </c>
      <c r="Z83">
        <v>1.9268740227272727</v>
      </c>
      <c r="AA83">
        <v>0</v>
      </c>
      <c r="AB83">
        <v>0</v>
      </c>
      <c r="AC83">
        <v>0</v>
      </c>
      <c r="AD83">
        <v>0</v>
      </c>
      <c r="AE83">
        <v>4.8688540882307096</v>
      </c>
      <c r="AF83">
        <v>2.6220396272819473</v>
      </c>
      <c r="AG83">
        <v>0</v>
      </c>
      <c r="AH83">
        <v>5.5963814799999998</v>
      </c>
      <c r="AI83">
        <v>0</v>
      </c>
      <c r="AJ83">
        <v>0</v>
      </c>
      <c r="AK83">
        <v>16.122197782033098</v>
      </c>
      <c r="AL83">
        <v>0</v>
      </c>
      <c r="AM83">
        <v>0</v>
      </c>
      <c r="AN83">
        <v>0.79223600000000005</v>
      </c>
      <c r="AO83">
        <v>0</v>
      </c>
      <c r="AP83">
        <v>0</v>
      </c>
      <c r="AQ83">
        <v>13.79499165095238</v>
      </c>
      <c r="AR83">
        <v>0.78288480163043472</v>
      </c>
      <c r="AS83">
        <v>1.4706441168599469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608.78697466098697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4.9900665075765955</v>
      </c>
      <c r="L84">
        <v>384.99766870843541</v>
      </c>
      <c r="M84">
        <v>19.200460063897765</v>
      </c>
      <c r="N84">
        <v>17.450210455344585</v>
      </c>
      <c r="O84">
        <v>0</v>
      </c>
      <c r="P84">
        <v>37.111018952542373</v>
      </c>
      <c r="Q84">
        <v>3.2292074053282591</v>
      </c>
      <c r="R84">
        <v>12.520245676629106</v>
      </c>
      <c r="S84">
        <v>7.8021748524203067</v>
      </c>
      <c r="T84">
        <v>0</v>
      </c>
      <c r="U84">
        <v>20.410040619968129</v>
      </c>
      <c r="V84">
        <v>4.9688955385494005</v>
      </c>
      <c r="W84">
        <v>6.8596352276503829</v>
      </c>
      <c r="X84">
        <v>41.410228805789842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4.8688540882307096</v>
      </c>
      <c r="AF84">
        <v>2.6220396272819473</v>
      </c>
      <c r="AG84">
        <v>0</v>
      </c>
      <c r="AH84">
        <v>0</v>
      </c>
      <c r="AI84">
        <v>0</v>
      </c>
      <c r="AJ84">
        <v>0</v>
      </c>
      <c r="AK84">
        <v>16.122197782033098</v>
      </c>
      <c r="AL84">
        <v>0</v>
      </c>
      <c r="AM84">
        <v>0</v>
      </c>
      <c r="AN84">
        <v>0.79223600000000005</v>
      </c>
      <c r="AO84">
        <v>0</v>
      </c>
      <c r="AP84">
        <v>0</v>
      </c>
      <c r="AQ84">
        <v>13.79499165095238</v>
      </c>
      <c r="AR84">
        <v>0.78288480163043472</v>
      </c>
      <c r="AS84">
        <v>1.4706441168599469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601.40370088112081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1.9200196690628393</v>
      </c>
      <c r="L85">
        <v>319.99688050314461</v>
      </c>
      <c r="M85">
        <v>19.200460063897765</v>
      </c>
      <c r="N85">
        <v>17.450210455344585</v>
      </c>
      <c r="O85">
        <v>0</v>
      </c>
      <c r="P85">
        <v>37.111018952542373</v>
      </c>
      <c r="Q85">
        <v>1.9299859598262754</v>
      </c>
      <c r="R85">
        <v>12.520245676629106</v>
      </c>
      <c r="S85">
        <v>1.9997706530291111</v>
      </c>
      <c r="T85">
        <v>0</v>
      </c>
      <c r="U85">
        <v>20.410040619968129</v>
      </c>
      <c r="V85">
        <v>4.9688955385494005</v>
      </c>
      <c r="W85">
        <v>6.8596352276503829</v>
      </c>
      <c r="X85">
        <v>41.410228805789842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4.8688540882307096</v>
      </c>
      <c r="AF85">
        <v>2.6220396272819473</v>
      </c>
      <c r="AG85">
        <v>0</v>
      </c>
      <c r="AH85">
        <v>0</v>
      </c>
      <c r="AI85">
        <v>0</v>
      </c>
      <c r="AJ85">
        <v>0</v>
      </c>
      <c r="AK85">
        <v>16.122197782033098</v>
      </c>
      <c r="AL85">
        <v>0</v>
      </c>
      <c r="AM85">
        <v>0</v>
      </c>
      <c r="AN85">
        <v>0.79223600000000005</v>
      </c>
      <c r="AO85">
        <v>0</v>
      </c>
      <c r="AP85">
        <v>0</v>
      </c>
      <c r="AQ85">
        <v>13.79499165095238</v>
      </c>
      <c r="AR85">
        <v>0.78288480163043472</v>
      </c>
      <c r="AS85">
        <v>1.4706441168599469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526.23124019242289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1.9198887635636344</v>
      </c>
      <c r="L86">
        <v>270.00237824999999</v>
      </c>
      <c r="M86">
        <v>19.200460063897765</v>
      </c>
      <c r="N86">
        <v>17.450210455344585</v>
      </c>
      <c r="O86">
        <v>0</v>
      </c>
      <c r="P86">
        <v>37.111018952542373</v>
      </c>
      <c r="Q86">
        <v>1.9299859598262754</v>
      </c>
      <c r="R86">
        <v>12.520245676629106</v>
      </c>
      <c r="S86">
        <v>1.9997706530291111</v>
      </c>
      <c r="T86">
        <v>0</v>
      </c>
      <c r="U86">
        <v>20.410040619968129</v>
      </c>
      <c r="V86">
        <v>3.1664567644569814</v>
      </c>
      <c r="W86">
        <v>6.8596352276503829</v>
      </c>
      <c r="X86">
        <v>41.410228805789842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4.8688540882307096</v>
      </c>
      <c r="AF86">
        <v>2.6220396272819473</v>
      </c>
      <c r="AG86">
        <v>0</v>
      </c>
      <c r="AH86">
        <v>0</v>
      </c>
      <c r="AI86">
        <v>0</v>
      </c>
      <c r="AJ86">
        <v>0</v>
      </c>
      <c r="AK86">
        <v>16.122197782033098</v>
      </c>
      <c r="AL86">
        <v>0</v>
      </c>
      <c r="AM86">
        <v>0</v>
      </c>
      <c r="AN86">
        <v>0.79223600000000005</v>
      </c>
      <c r="AO86">
        <v>0</v>
      </c>
      <c r="AP86">
        <v>0</v>
      </c>
      <c r="AQ86">
        <v>13.79499165095238</v>
      </c>
      <c r="AR86">
        <v>0.78288480163043472</v>
      </c>
      <c r="AS86">
        <v>1.4706441168599469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474.43416825968666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1.9800105071203182</v>
      </c>
      <c r="L87">
        <v>212.00257825</v>
      </c>
      <c r="M87">
        <v>23.201028042328044</v>
      </c>
      <c r="N87">
        <v>17.450210455344585</v>
      </c>
      <c r="O87">
        <v>0</v>
      </c>
      <c r="P87">
        <v>37.111018952542373</v>
      </c>
      <c r="Q87">
        <v>1.9299859598262754</v>
      </c>
      <c r="R87">
        <v>12.520245676629106</v>
      </c>
      <c r="S87">
        <v>1.9997706530291111</v>
      </c>
      <c r="T87">
        <v>0</v>
      </c>
      <c r="U87">
        <v>20.410040619968129</v>
      </c>
      <c r="V87">
        <v>4.7142352941176471</v>
      </c>
      <c r="W87">
        <v>6.8596352276503829</v>
      </c>
      <c r="X87">
        <v>41.410228805789842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4.8688540882307096</v>
      </c>
      <c r="AF87">
        <v>2.6220396272819473</v>
      </c>
      <c r="AG87">
        <v>0</v>
      </c>
      <c r="AH87">
        <v>0</v>
      </c>
      <c r="AI87">
        <v>0</v>
      </c>
      <c r="AJ87">
        <v>0</v>
      </c>
      <c r="AK87">
        <v>16.122197782033098</v>
      </c>
      <c r="AL87">
        <v>0</v>
      </c>
      <c r="AM87">
        <v>0</v>
      </c>
      <c r="AN87">
        <v>0.79223600000000005</v>
      </c>
      <c r="AO87">
        <v>0</v>
      </c>
      <c r="AP87">
        <v>0</v>
      </c>
      <c r="AQ87">
        <v>13.79499165095238</v>
      </c>
      <c r="AR87">
        <v>0.78288480163043472</v>
      </c>
      <c r="AS87">
        <v>1.4706441168599469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422.04283651133426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1.9300014090661435</v>
      </c>
      <c r="L88">
        <v>211.99961765387886</v>
      </c>
      <c r="M88">
        <v>26.698557917720063</v>
      </c>
      <c r="N88">
        <v>17.450210455344585</v>
      </c>
      <c r="O88">
        <v>0</v>
      </c>
      <c r="P88">
        <v>37.111018952542373</v>
      </c>
      <c r="Q88">
        <v>1.9299859598262754</v>
      </c>
      <c r="R88">
        <v>12.520245676629106</v>
      </c>
      <c r="S88">
        <v>1.9997706530291111</v>
      </c>
      <c r="T88">
        <v>0</v>
      </c>
      <c r="U88">
        <v>20.410040619968129</v>
      </c>
      <c r="V88">
        <v>4.7142352941176471</v>
      </c>
      <c r="W88">
        <v>6.8596352276503829</v>
      </c>
      <c r="X88">
        <v>41.410228805789842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4.8688540882307096</v>
      </c>
      <c r="AF88">
        <v>2.6220396272819473</v>
      </c>
      <c r="AG88">
        <v>0</v>
      </c>
      <c r="AH88">
        <v>0</v>
      </c>
      <c r="AI88">
        <v>0</v>
      </c>
      <c r="AJ88">
        <v>0</v>
      </c>
      <c r="AK88">
        <v>16.122197782033098</v>
      </c>
      <c r="AL88">
        <v>0</v>
      </c>
      <c r="AM88">
        <v>0</v>
      </c>
      <c r="AN88">
        <v>0.79223600000000005</v>
      </c>
      <c r="AO88">
        <v>0</v>
      </c>
      <c r="AP88">
        <v>0</v>
      </c>
      <c r="AQ88">
        <v>13.79499165095238</v>
      </c>
      <c r="AR88">
        <v>0.97860584864130429</v>
      </c>
      <c r="AS88">
        <v>1.4706441168599469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425.68311773956185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1.929982929108401</v>
      </c>
      <c r="L89">
        <v>211.99904782034343</v>
      </c>
      <c r="M89">
        <v>27.188527118835346</v>
      </c>
      <c r="N89">
        <v>17.450210455344585</v>
      </c>
      <c r="O89">
        <v>0</v>
      </c>
      <c r="P89">
        <v>37.111018952542373</v>
      </c>
      <c r="Q89">
        <v>1.9310771973333332</v>
      </c>
      <c r="R89">
        <v>12.699341832806665</v>
      </c>
      <c r="S89">
        <v>1.9998265458842064</v>
      </c>
      <c r="T89">
        <v>0</v>
      </c>
      <c r="U89">
        <v>20.410040619968129</v>
      </c>
      <c r="V89">
        <v>4.7865632876712327</v>
      </c>
      <c r="W89">
        <v>6.8596352276503829</v>
      </c>
      <c r="X89">
        <v>41.410228805789842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4.8688540882307096</v>
      </c>
      <c r="AF89">
        <v>2.6220396272819473</v>
      </c>
      <c r="AG89">
        <v>0</v>
      </c>
      <c r="AH89">
        <v>0</v>
      </c>
      <c r="AI89">
        <v>0</v>
      </c>
      <c r="AJ89">
        <v>0</v>
      </c>
      <c r="AK89">
        <v>16.122197782033098</v>
      </c>
      <c r="AL89">
        <v>0</v>
      </c>
      <c r="AM89">
        <v>0</v>
      </c>
      <c r="AN89">
        <v>0.79223600000000005</v>
      </c>
      <c r="AO89">
        <v>0</v>
      </c>
      <c r="AP89">
        <v>0</v>
      </c>
      <c r="AQ89">
        <v>13.79499165095238</v>
      </c>
      <c r="AR89">
        <v>10.438463101358696</v>
      </c>
      <c r="AS89">
        <v>1.4706441168599469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435.88492715999473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1.929982929108401</v>
      </c>
      <c r="L90">
        <v>211.9984482337951</v>
      </c>
      <c r="M90">
        <v>27.188527118835346</v>
      </c>
      <c r="N90">
        <v>17.450210455344585</v>
      </c>
      <c r="O90">
        <v>0</v>
      </c>
      <c r="P90">
        <v>37.111018952542373</v>
      </c>
      <c r="Q90">
        <v>1.9310771973333332</v>
      </c>
      <c r="R90">
        <v>12.521243604664724</v>
      </c>
      <c r="S90">
        <v>1.9998265458842064</v>
      </c>
      <c r="T90">
        <v>0</v>
      </c>
      <c r="U90">
        <v>20.410040619968129</v>
      </c>
      <c r="V90">
        <v>4.2612087804878049</v>
      </c>
      <c r="W90">
        <v>6.8593973558788832</v>
      </c>
      <c r="X90">
        <v>41.410228805789842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4.8688540882307096</v>
      </c>
      <c r="AF90">
        <v>2.6220396272819473</v>
      </c>
      <c r="AG90">
        <v>0</v>
      </c>
      <c r="AH90">
        <v>0</v>
      </c>
      <c r="AI90">
        <v>0</v>
      </c>
      <c r="AJ90">
        <v>0</v>
      </c>
      <c r="AK90">
        <v>16.122197782033098</v>
      </c>
      <c r="AL90">
        <v>0</v>
      </c>
      <c r="AM90">
        <v>0</v>
      </c>
      <c r="AN90">
        <v>0.79223600000000005</v>
      </c>
      <c r="AO90">
        <v>0</v>
      </c>
      <c r="AP90">
        <v>0</v>
      </c>
      <c r="AQ90">
        <v>9.1966611006349179</v>
      </c>
      <c r="AR90">
        <v>10.438463101358696</v>
      </c>
      <c r="AS90">
        <v>1.4706441168599469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430.58230641603205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1.8399408070636467</v>
      </c>
      <c r="L91">
        <v>211.9984482337951</v>
      </c>
      <c r="M91">
        <v>27.188527118835346</v>
      </c>
      <c r="N91">
        <v>17.450210455344585</v>
      </c>
      <c r="O91">
        <v>0</v>
      </c>
      <c r="P91">
        <v>37.111018952542373</v>
      </c>
      <c r="Q91">
        <v>1.9310771973333332</v>
      </c>
      <c r="R91">
        <v>3.3799513799999996</v>
      </c>
      <c r="S91">
        <v>1.9998265458842064</v>
      </c>
      <c r="T91">
        <v>0</v>
      </c>
      <c r="U91">
        <v>20.410040619968129</v>
      </c>
      <c r="V91">
        <v>1.7478724321920858</v>
      </c>
      <c r="W91">
        <v>6.8596352276503829</v>
      </c>
      <c r="X91">
        <v>41.410228805789842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4.8688540882307096</v>
      </c>
      <c r="AF91">
        <v>2.6220396272819473</v>
      </c>
      <c r="AG91">
        <v>0</v>
      </c>
      <c r="AH91">
        <v>0</v>
      </c>
      <c r="AI91">
        <v>0</v>
      </c>
      <c r="AJ91">
        <v>0</v>
      </c>
      <c r="AK91">
        <v>16.122197782033098</v>
      </c>
      <c r="AL91">
        <v>0</v>
      </c>
      <c r="AM91">
        <v>0</v>
      </c>
      <c r="AN91">
        <v>0.79223600000000005</v>
      </c>
      <c r="AO91">
        <v>0</v>
      </c>
      <c r="AP91">
        <v>0</v>
      </c>
      <c r="AQ91">
        <v>9.1966611006349179</v>
      </c>
      <c r="AR91">
        <v>0.97860584864130429</v>
      </c>
      <c r="AS91">
        <v>1.4706441168599469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409.37801634008088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1.9200144023289667</v>
      </c>
      <c r="L92">
        <v>211.9984482337951</v>
      </c>
      <c r="M92">
        <v>27.188527118835346</v>
      </c>
      <c r="N92">
        <v>17.450210455344585</v>
      </c>
      <c r="O92">
        <v>0</v>
      </c>
      <c r="P92">
        <v>37.111018952542373</v>
      </c>
      <c r="Q92">
        <v>1.9310771973333332</v>
      </c>
      <c r="R92">
        <v>1.9299175041701415</v>
      </c>
      <c r="S92">
        <v>1.9998265458842064</v>
      </c>
      <c r="T92">
        <v>0</v>
      </c>
      <c r="U92">
        <v>20.410040619968129</v>
      </c>
      <c r="V92">
        <v>1.7478724321920858</v>
      </c>
      <c r="W92">
        <v>6.8593973558788832</v>
      </c>
      <c r="X92">
        <v>41.410228805789842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4.8688540882307096</v>
      </c>
      <c r="AF92">
        <v>2.6220396272819473</v>
      </c>
      <c r="AG92">
        <v>0</v>
      </c>
      <c r="AH92">
        <v>0</v>
      </c>
      <c r="AI92">
        <v>0</v>
      </c>
      <c r="AJ92">
        <v>0</v>
      </c>
      <c r="AK92">
        <v>16.122197782033098</v>
      </c>
      <c r="AL92">
        <v>0</v>
      </c>
      <c r="AM92">
        <v>0</v>
      </c>
      <c r="AN92">
        <v>0.79223600000000005</v>
      </c>
      <c r="AO92">
        <v>0</v>
      </c>
      <c r="AP92">
        <v>0</v>
      </c>
      <c r="AQ92">
        <v>9.1966611006349179</v>
      </c>
      <c r="AR92">
        <v>0.78288480163043472</v>
      </c>
      <c r="AS92">
        <v>1.4706441168599469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407.81209714073401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1.9299850173455277</v>
      </c>
      <c r="L93">
        <v>212.00430001334621</v>
      </c>
      <c r="M93">
        <v>27.188527118835346</v>
      </c>
      <c r="N93">
        <v>17.450210455344585</v>
      </c>
      <c r="O93">
        <v>0</v>
      </c>
      <c r="P93">
        <v>37.111018952542373</v>
      </c>
      <c r="Q93">
        <v>1.9310771973333332</v>
      </c>
      <c r="R93">
        <v>1.9299175041701415</v>
      </c>
      <c r="S93">
        <v>1.9998265458842064</v>
      </c>
      <c r="T93">
        <v>0</v>
      </c>
      <c r="U93">
        <v>20.410040619968129</v>
      </c>
      <c r="V93">
        <v>1.7478724321920858</v>
      </c>
      <c r="W93">
        <v>6.8593973558788832</v>
      </c>
      <c r="X93">
        <v>41.410228805789842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4.8688540882307096</v>
      </c>
      <c r="AF93">
        <v>2.6220396272819473</v>
      </c>
      <c r="AG93">
        <v>0</v>
      </c>
      <c r="AH93">
        <v>0</v>
      </c>
      <c r="AI93">
        <v>0</v>
      </c>
      <c r="AJ93">
        <v>0</v>
      </c>
      <c r="AK93">
        <v>16.122197782033098</v>
      </c>
      <c r="AL93">
        <v>0</v>
      </c>
      <c r="AM93">
        <v>0</v>
      </c>
      <c r="AN93">
        <v>0.79223600000000005</v>
      </c>
      <c r="AO93">
        <v>0</v>
      </c>
      <c r="AP93">
        <v>0</v>
      </c>
      <c r="AQ93">
        <v>9.1966611006349179</v>
      </c>
      <c r="AR93">
        <v>0.78288480163043472</v>
      </c>
      <c r="AS93">
        <v>1.3911496661462983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407.74842508458801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1.9300149279268719</v>
      </c>
      <c r="L94">
        <v>204.18165009581594</v>
      </c>
      <c r="M94">
        <v>27.188527118835346</v>
      </c>
      <c r="N94">
        <v>17.450210455344585</v>
      </c>
      <c r="O94">
        <v>0</v>
      </c>
      <c r="P94">
        <v>37.111018952542373</v>
      </c>
      <c r="Q94">
        <v>1.9310771973333332</v>
      </c>
      <c r="R94">
        <v>1.9299175041701415</v>
      </c>
      <c r="S94">
        <v>1.9998265458842064</v>
      </c>
      <c r="T94">
        <v>0</v>
      </c>
      <c r="U94">
        <v>20.410040619968129</v>
      </c>
      <c r="V94">
        <v>1.7478724321920858</v>
      </c>
      <c r="W94">
        <v>6.8593973558788832</v>
      </c>
      <c r="X94">
        <v>41.410228805789842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4.8688540882307096</v>
      </c>
      <c r="AF94">
        <v>2.6220396272819473</v>
      </c>
      <c r="AG94">
        <v>0</v>
      </c>
      <c r="AH94">
        <v>0</v>
      </c>
      <c r="AI94">
        <v>0</v>
      </c>
      <c r="AJ94">
        <v>0</v>
      </c>
      <c r="AK94">
        <v>16.122197782033098</v>
      </c>
      <c r="AL94">
        <v>0</v>
      </c>
      <c r="AM94">
        <v>0</v>
      </c>
      <c r="AN94">
        <v>0.79223600000000005</v>
      </c>
      <c r="AO94">
        <v>0</v>
      </c>
      <c r="AP94">
        <v>0</v>
      </c>
      <c r="AQ94">
        <v>5.5477833312698399</v>
      </c>
      <c r="AR94">
        <v>0.78288480163043472</v>
      </c>
      <c r="AS94">
        <v>1.3911496661462983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396.27692730827403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5.5801409891776483</v>
      </c>
      <c r="L95">
        <v>204.18331528726185</v>
      </c>
      <c r="M95">
        <v>27.188527118835346</v>
      </c>
      <c r="N95">
        <v>17.450210455344585</v>
      </c>
      <c r="O95">
        <v>0</v>
      </c>
      <c r="P95">
        <v>37.111018952542373</v>
      </c>
      <c r="Q95">
        <v>1.9310771973333332</v>
      </c>
      <c r="R95">
        <v>1.9299175041701415</v>
      </c>
      <c r="S95">
        <v>1.9998265458842064</v>
      </c>
      <c r="T95">
        <v>0</v>
      </c>
      <c r="U95">
        <v>20.410040619968129</v>
      </c>
      <c r="V95">
        <v>1.7464264710838759</v>
      </c>
      <c r="W95">
        <v>6.8593973558788832</v>
      </c>
      <c r="X95">
        <v>41.410228805789842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4.8688540882307096</v>
      </c>
      <c r="AF95">
        <v>2.6220396272819473</v>
      </c>
      <c r="AG95">
        <v>0</v>
      </c>
      <c r="AH95">
        <v>0</v>
      </c>
      <c r="AI95">
        <v>0</v>
      </c>
      <c r="AJ95">
        <v>0</v>
      </c>
      <c r="AK95">
        <v>16.122197782033098</v>
      </c>
      <c r="AL95">
        <v>0</v>
      </c>
      <c r="AM95">
        <v>0</v>
      </c>
      <c r="AN95">
        <v>0.79223600000000005</v>
      </c>
      <c r="AO95">
        <v>0</v>
      </c>
      <c r="AP95">
        <v>0</v>
      </c>
      <c r="AQ95">
        <v>4.598330550317459</v>
      </c>
      <c r="AR95">
        <v>0.78288480163043472</v>
      </c>
      <c r="AS95">
        <v>1.3911496661462983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398.97781981891012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4.6200514791461602</v>
      </c>
      <c r="L96">
        <v>204.17895902437789</v>
      </c>
      <c r="M96">
        <v>27.188527118835346</v>
      </c>
      <c r="N96">
        <v>17.450210455344585</v>
      </c>
      <c r="O96">
        <v>0</v>
      </c>
      <c r="P96">
        <v>37.111018952542373</v>
      </c>
      <c r="Q96">
        <v>1.9310771973333332</v>
      </c>
      <c r="R96">
        <v>1.9299175041701415</v>
      </c>
      <c r="S96">
        <v>1.9998265458842064</v>
      </c>
      <c r="T96">
        <v>0</v>
      </c>
      <c r="U96">
        <v>20.410040619968129</v>
      </c>
      <c r="V96">
        <v>1.4241537037887486</v>
      </c>
      <c r="W96">
        <v>6.8596352276503829</v>
      </c>
      <c r="X96">
        <v>41.410228805789842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4.8688540882307096</v>
      </c>
      <c r="AF96">
        <v>2.6220396272819473</v>
      </c>
      <c r="AG96">
        <v>0</v>
      </c>
      <c r="AH96">
        <v>0</v>
      </c>
      <c r="AI96">
        <v>0</v>
      </c>
      <c r="AJ96">
        <v>0</v>
      </c>
      <c r="AK96">
        <v>16.122197782033098</v>
      </c>
      <c r="AL96">
        <v>0</v>
      </c>
      <c r="AM96">
        <v>0</v>
      </c>
      <c r="AN96">
        <v>0.79223600000000005</v>
      </c>
      <c r="AO96">
        <v>0</v>
      </c>
      <c r="AP96">
        <v>0</v>
      </c>
      <c r="AQ96">
        <v>4.598330550317459</v>
      </c>
      <c r="AR96">
        <v>0.78288480163043472</v>
      </c>
      <c r="AS96">
        <v>1.3911496661462983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397.69133915047098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1.9299790287042347</v>
      </c>
      <c r="L97">
        <v>204.17057719554725</v>
      </c>
      <c r="M97">
        <v>27.188527118835346</v>
      </c>
      <c r="N97">
        <v>17.450210455344585</v>
      </c>
      <c r="O97">
        <v>0</v>
      </c>
      <c r="P97">
        <v>37.111018952542373</v>
      </c>
      <c r="Q97">
        <v>1.9261999999999999</v>
      </c>
      <c r="R97">
        <v>1.9299175041701415</v>
      </c>
      <c r="S97">
        <v>2.0002729417900738</v>
      </c>
      <c r="T97">
        <v>0</v>
      </c>
      <c r="U97">
        <v>20.410040619968129</v>
      </c>
      <c r="V97">
        <v>1.4241537037887486</v>
      </c>
      <c r="W97">
        <v>1.9291908108859752</v>
      </c>
      <c r="X97">
        <v>41.410228805789842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2.6220396272819473</v>
      </c>
      <c r="AG97">
        <v>0</v>
      </c>
      <c r="AH97">
        <v>0</v>
      </c>
      <c r="AI97">
        <v>0</v>
      </c>
      <c r="AJ97">
        <v>0</v>
      </c>
      <c r="AK97">
        <v>16.122197782033098</v>
      </c>
      <c r="AL97">
        <v>0</v>
      </c>
      <c r="AM97">
        <v>0</v>
      </c>
      <c r="AN97">
        <v>0.79223600000000005</v>
      </c>
      <c r="AO97">
        <v>0</v>
      </c>
      <c r="AP97">
        <v>0</v>
      </c>
      <c r="AQ97">
        <v>0</v>
      </c>
      <c r="AR97">
        <v>0.78288480163043472</v>
      </c>
      <c r="AS97">
        <v>1.3911496661462983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380.5908250144584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1.9299390122788007</v>
      </c>
      <c r="L98">
        <v>204.17057719554725</v>
      </c>
      <c r="M98">
        <v>27.188527118835346</v>
      </c>
      <c r="N98">
        <v>17.450210455344585</v>
      </c>
      <c r="O98">
        <v>0</v>
      </c>
      <c r="P98">
        <v>37.111018952542373</v>
      </c>
      <c r="Q98">
        <v>1.9261999999999999</v>
      </c>
      <c r="R98">
        <v>1.9294890312764157</v>
      </c>
      <c r="S98">
        <v>2.0002729417900738</v>
      </c>
      <c r="T98">
        <v>0</v>
      </c>
      <c r="U98">
        <v>20.410040619968129</v>
      </c>
      <c r="V98">
        <v>1.4241537037887486</v>
      </c>
      <c r="W98">
        <v>1.9291908108859752</v>
      </c>
      <c r="X98">
        <v>21.189233880932488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2.6220396272819473</v>
      </c>
      <c r="AG98">
        <v>0</v>
      </c>
      <c r="AH98">
        <v>0</v>
      </c>
      <c r="AI98">
        <v>0</v>
      </c>
      <c r="AJ98">
        <v>0</v>
      </c>
      <c r="AK98">
        <v>16.122197782033098</v>
      </c>
      <c r="AL98">
        <v>0</v>
      </c>
      <c r="AM98">
        <v>0</v>
      </c>
      <c r="AN98">
        <v>0.79223600000000005</v>
      </c>
      <c r="AO98">
        <v>0</v>
      </c>
      <c r="AP98">
        <v>0</v>
      </c>
      <c r="AQ98">
        <v>0</v>
      </c>
      <c r="AR98">
        <v>0.78288480163043472</v>
      </c>
      <c r="AS98">
        <v>1.3911496661462983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360.36936160028193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7.2518924803770271E-2</v>
      </c>
      <c r="L99">
        <f t="shared" si="2"/>
        <v>6.8716236720145547</v>
      </c>
      <c r="M99">
        <f t="shared" si="2"/>
        <v>0.6354291496727672</v>
      </c>
      <c r="N99">
        <f t="shared" si="2"/>
        <v>0.41880505092827075</v>
      </c>
      <c r="O99">
        <f t="shared" si="2"/>
        <v>0</v>
      </c>
      <c r="P99">
        <f t="shared" si="2"/>
        <v>0.89066445486101786</v>
      </c>
      <c r="Q99">
        <f t="shared" si="2"/>
        <v>5.9930280301853441E-2</v>
      </c>
      <c r="R99">
        <f t="shared" si="2"/>
        <v>0.2156229808416612</v>
      </c>
      <c r="S99">
        <f t="shared" si="2"/>
        <v>0.10438417369465838</v>
      </c>
      <c r="T99">
        <f t="shared" si="2"/>
        <v>0</v>
      </c>
      <c r="U99">
        <f t="shared" si="2"/>
        <v>0.48984097487923606</v>
      </c>
      <c r="V99">
        <f t="shared" si="2"/>
        <v>8.8632512834579777E-2</v>
      </c>
      <c r="W99">
        <f t="shared" si="2"/>
        <v>0.13211978567274729</v>
      </c>
      <c r="X99">
        <f t="shared" si="2"/>
        <v>0.84401786643408638</v>
      </c>
      <c r="Y99">
        <f t="shared" si="2"/>
        <v>0</v>
      </c>
      <c r="Z99">
        <f t="shared" si="2"/>
        <v>1.509579772159091E-2</v>
      </c>
      <c r="AA99">
        <f t="shared" si="2"/>
        <v>2.4922449501371312E-2</v>
      </c>
      <c r="AB99">
        <f t="shared" si="2"/>
        <v>3.9493206606901719E-2</v>
      </c>
      <c r="AC99">
        <f t="shared" si="2"/>
        <v>2.862348401806188E-2</v>
      </c>
      <c r="AD99">
        <f t="shared" si="2"/>
        <v>3.2395465085143835E-2</v>
      </c>
      <c r="AE99">
        <f t="shared" si="2"/>
        <v>0.10833200530381915</v>
      </c>
      <c r="AF99">
        <f t="shared" si="2"/>
        <v>8.9732025373985641E-2</v>
      </c>
      <c r="AG99">
        <f t="shared" si="2"/>
        <v>0</v>
      </c>
      <c r="AH99">
        <f t="shared" si="2"/>
        <v>0.18186141172390716</v>
      </c>
      <c r="AI99">
        <f t="shared" si="2"/>
        <v>1.4415856863864891E-2</v>
      </c>
      <c r="AJ99">
        <f t="shared" si="2"/>
        <v>0</v>
      </c>
      <c r="AK99">
        <f t="shared" si="2"/>
        <v>0.38693274676879402</v>
      </c>
      <c r="AL99">
        <f t="shared" si="2"/>
        <v>0</v>
      </c>
      <c r="AM99">
        <f t="shared" si="2"/>
        <v>1.0630392178169544E-2</v>
      </c>
      <c r="AN99">
        <f t="shared" si="2"/>
        <v>1.9013664000000034E-2</v>
      </c>
      <c r="AO99">
        <f t="shared" si="2"/>
        <v>0</v>
      </c>
      <c r="AP99">
        <f t="shared" si="2"/>
        <v>5.6396640913007447E-3</v>
      </c>
      <c r="AQ99">
        <f t="shared" si="2"/>
        <v>0.1679600737247223</v>
      </c>
      <c r="AR99">
        <f t="shared" si="2"/>
        <v>5.1882423567798971E-2</v>
      </c>
      <c r="AS99">
        <f t="shared" si="2"/>
        <v>4.498382124713797E-2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12.045504314715775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14.446451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14.446451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14.446451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14.446451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14.446451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14.446451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14.446451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14.446451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14.446451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14.446451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14.444635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14.444635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13.793163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13.793163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12.794676000000001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12.794676000000001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12.076342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12.076342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14.446451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14.446451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14.446451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14.446451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14.446451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14.446451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14.446451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14.446451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14.446451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14.446451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14.446451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14.446451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14.446451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14.446451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14.446451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14.446451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14.446451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14.446451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14.446451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14.446451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14.446451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14.446451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14.446451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14.446451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14.446451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14.446451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14.446451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14.446451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14.446451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14.446451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14.446451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14.446451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14.446451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14.446451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14.446451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14.446451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14.446451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14.446451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14.446451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14.446451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14.446451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14.446451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14.446451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14.446451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14.446451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14.446451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14.446451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14.446451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14.446451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14.446451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14.446451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14.446451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14.446451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14.446451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14.446451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14.446451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14.446451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14.446451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14.446451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14.446451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14.446451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14.446451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14.446451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14.446451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14.446451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14.446451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14.446451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14.446451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14.446451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14.446451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14.446451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14.446451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14.446451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14.446451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14.446451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14.446451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14.446451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14.446451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14.446451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14.446451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14.446451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14.446451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14.446451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14.446451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14.446451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14.446451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14.446451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14.446451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0.34554557700000044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0.34554557700000044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143.88999999999999</v>
      </c>
      <c r="L3" s="196">
        <v>3.65</v>
      </c>
      <c r="M3" s="196">
        <v>61.42</v>
      </c>
      <c r="N3" s="196">
        <v>24.98</v>
      </c>
      <c r="O3" s="196">
        <v>33.880000000000003</v>
      </c>
      <c r="P3" s="196">
        <v>23.9</v>
      </c>
      <c r="Q3" s="196">
        <v>2.89</v>
      </c>
      <c r="R3" s="196">
        <v>9.6300000000000008</v>
      </c>
      <c r="S3" s="196">
        <v>5.78</v>
      </c>
      <c r="T3" s="196">
        <v>0</v>
      </c>
      <c r="U3" s="196">
        <v>49.34</v>
      </c>
      <c r="V3" s="196">
        <v>2.89</v>
      </c>
      <c r="W3" s="196">
        <v>5.78</v>
      </c>
      <c r="X3" s="196">
        <v>62.4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80.23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57.79</v>
      </c>
      <c r="AQ3" s="196">
        <v>19.260000000000002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144.47</v>
      </c>
      <c r="L4" s="196">
        <v>2.89</v>
      </c>
      <c r="M4" s="196">
        <v>61.42</v>
      </c>
      <c r="N4" s="196">
        <v>24.98</v>
      </c>
      <c r="O4" s="196">
        <v>33.880000000000003</v>
      </c>
      <c r="P4" s="196">
        <v>23.9</v>
      </c>
      <c r="Q4" s="196">
        <v>2.89</v>
      </c>
      <c r="R4" s="196">
        <v>9.6300000000000008</v>
      </c>
      <c r="S4" s="196">
        <v>5.78</v>
      </c>
      <c r="T4" s="196">
        <v>0</v>
      </c>
      <c r="U4" s="196">
        <v>49.34</v>
      </c>
      <c r="V4" s="196">
        <v>2.89</v>
      </c>
      <c r="W4" s="196">
        <v>5.78</v>
      </c>
      <c r="X4" s="196">
        <v>62.4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80.23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57.79</v>
      </c>
      <c r="AQ4" s="196">
        <v>19.260000000000002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144.47</v>
      </c>
      <c r="L5" s="196">
        <v>2.89</v>
      </c>
      <c r="M5" s="196">
        <v>61.42</v>
      </c>
      <c r="N5" s="196">
        <v>24.98</v>
      </c>
      <c r="O5" s="196">
        <v>33.880000000000003</v>
      </c>
      <c r="P5" s="196">
        <v>23.9</v>
      </c>
      <c r="Q5" s="196">
        <v>2.89</v>
      </c>
      <c r="R5" s="196">
        <v>9.6300000000000008</v>
      </c>
      <c r="S5" s="196">
        <v>5.78</v>
      </c>
      <c r="T5" s="196">
        <v>0</v>
      </c>
      <c r="U5" s="196">
        <v>49.34</v>
      </c>
      <c r="V5" s="196">
        <v>2.89</v>
      </c>
      <c r="W5" s="196">
        <v>5.78</v>
      </c>
      <c r="X5" s="196">
        <v>62.4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82.89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57.79</v>
      </c>
      <c r="AQ5" s="196">
        <v>19.260000000000002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144.47</v>
      </c>
      <c r="L6" s="196">
        <v>2.89</v>
      </c>
      <c r="M6" s="196">
        <v>61.42</v>
      </c>
      <c r="N6" s="196">
        <v>24.98</v>
      </c>
      <c r="O6" s="196">
        <v>33.880000000000003</v>
      </c>
      <c r="P6" s="196">
        <v>23.9</v>
      </c>
      <c r="Q6" s="196">
        <v>2.89</v>
      </c>
      <c r="R6" s="196">
        <v>9.6300000000000008</v>
      </c>
      <c r="S6" s="196">
        <v>5.78</v>
      </c>
      <c r="T6" s="196">
        <v>0</v>
      </c>
      <c r="U6" s="196">
        <v>49.34</v>
      </c>
      <c r="V6" s="196">
        <v>2.89</v>
      </c>
      <c r="W6" s="196">
        <v>5.78</v>
      </c>
      <c r="X6" s="196">
        <v>62.4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82.89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57.79</v>
      </c>
      <c r="AQ6" s="196">
        <v>19.260000000000002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144.47</v>
      </c>
      <c r="L7" s="196">
        <v>2.89</v>
      </c>
      <c r="M7" s="196">
        <v>61.42</v>
      </c>
      <c r="N7" s="196">
        <v>24.98</v>
      </c>
      <c r="O7" s="196">
        <v>33.880000000000003</v>
      </c>
      <c r="P7" s="196">
        <v>23.9</v>
      </c>
      <c r="Q7" s="196">
        <v>2.89</v>
      </c>
      <c r="R7" s="196">
        <v>9.6300000000000008</v>
      </c>
      <c r="S7" s="196">
        <v>5.78</v>
      </c>
      <c r="T7" s="196">
        <v>0</v>
      </c>
      <c r="U7" s="196">
        <v>49.34</v>
      </c>
      <c r="V7" s="196">
        <v>2.89</v>
      </c>
      <c r="W7" s="196">
        <v>5.78</v>
      </c>
      <c r="X7" s="196">
        <v>62.4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82.89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57.79</v>
      </c>
      <c r="AQ7" s="196">
        <v>19.260000000000002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144.47</v>
      </c>
      <c r="L8" s="196">
        <v>2.89</v>
      </c>
      <c r="M8" s="196">
        <v>61.42</v>
      </c>
      <c r="N8" s="196">
        <v>24.98</v>
      </c>
      <c r="O8" s="196">
        <v>33.880000000000003</v>
      </c>
      <c r="P8" s="196">
        <v>23.9</v>
      </c>
      <c r="Q8" s="196">
        <v>2.89</v>
      </c>
      <c r="R8" s="196">
        <v>9.6300000000000008</v>
      </c>
      <c r="S8" s="196">
        <v>5.78</v>
      </c>
      <c r="T8" s="196">
        <v>0</v>
      </c>
      <c r="U8" s="196">
        <v>49.34</v>
      </c>
      <c r="V8" s="196">
        <v>2.89</v>
      </c>
      <c r="W8" s="196">
        <v>5.78</v>
      </c>
      <c r="X8" s="196">
        <v>62.4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82.89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57.79</v>
      </c>
      <c r="AQ8" s="196">
        <v>19.260000000000002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144.47</v>
      </c>
      <c r="L9" s="196">
        <v>2.89</v>
      </c>
      <c r="M9" s="196">
        <v>61.42</v>
      </c>
      <c r="N9" s="196">
        <v>24.98</v>
      </c>
      <c r="O9" s="196">
        <v>33.880000000000003</v>
      </c>
      <c r="P9" s="196">
        <v>23.9</v>
      </c>
      <c r="Q9" s="196">
        <v>2.89</v>
      </c>
      <c r="R9" s="196">
        <v>9.6300000000000008</v>
      </c>
      <c r="S9" s="196">
        <v>5.78</v>
      </c>
      <c r="T9" s="196">
        <v>0</v>
      </c>
      <c r="U9" s="196">
        <v>49.34</v>
      </c>
      <c r="V9" s="196">
        <v>2.89</v>
      </c>
      <c r="W9" s="196">
        <v>5.78</v>
      </c>
      <c r="X9" s="196">
        <v>62.4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82.89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57.79</v>
      </c>
      <c r="AQ9" s="196">
        <v>19.260000000000002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144.47</v>
      </c>
      <c r="L10" s="196">
        <v>2.89</v>
      </c>
      <c r="M10" s="196">
        <v>61.42</v>
      </c>
      <c r="N10" s="196">
        <v>24.98</v>
      </c>
      <c r="O10" s="196">
        <v>33.880000000000003</v>
      </c>
      <c r="P10" s="196">
        <v>23.9</v>
      </c>
      <c r="Q10" s="196">
        <v>2.89</v>
      </c>
      <c r="R10" s="196">
        <v>9.6300000000000008</v>
      </c>
      <c r="S10" s="196">
        <v>5.78</v>
      </c>
      <c r="T10" s="196">
        <v>0</v>
      </c>
      <c r="U10" s="196">
        <v>49.34</v>
      </c>
      <c r="V10" s="196">
        <v>2.89</v>
      </c>
      <c r="W10" s="196">
        <v>5.78</v>
      </c>
      <c r="X10" s="196">
        <v>62.4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82.89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57.79</v>
      </c>
      <c r="AQ10" s="196">
        <v>19.260000000000002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144.47</v>
      </c>
      <c r="L11" s="196">
        <v>2.89</v>
      </c>
      <c r="M11" s="196">
        <v>61.42</v>
      </c>
      <c r="N11" s="196">
        <v>24.98</v>
      </c>
      <c r="O11" s="196">
        <v>33.880000000000003</v>
      </c>
      <c r="P11" s="196">
        <v>23.9</v>
      </c>
      <c r="Q11" s="196">
        <v>2.89</v>
      </c>
      <c r="R11" s="196">
        <v>9.6300000000000008</v>
      </c>
      <c r="S11" s="196">
        <v>5.78</v>
      </c>
      <c r="T11" s="196">
        <v>0</v>
      </c>
      <c r="U11" s="196">
        <v>49.34</v>
      </c>
      <c r="V11" s="196">
        <v>2.89</v>
      </c>
      <c r="W11" s="196">
        <v>5.78</v>
      </c>
      <c r="X11" s="196">
        <v>62.4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82.89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58.42</v>
      </c>
      <c r="AQ11" s="196">
        <v>19.260000000000002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144.47</v>
      </c>
      <c r="L12" s="196">
        <v>2.89</v>
      </c>
      <c r="M12" s="196">
        <v>61.42</v>
      </c>
      <c r="N12" s="196">
        <v>24.98</v>
      </c>
      <c r="O12" s="196">
        <v>33.880000000000003</v>
      </c>
      <c r="P12" s="196">
        <v>23.9</v>
      </c>
      <c r="Q12" s="196">
        <v>2.89</v>
      </c>
      <c r="R12" s="196">
        <v>9.6300000000000008</v>
      </c>
      <c r="S12" s="196">
        <v>5.78</v>
      </c>
      <c r="T12" s="196">
        <v>0</v>
      </c>
      <c r="U12" s="196">
        <v>49.34</v>
      </c>
      <c r="V12" s="196">
        <v>2.89</v>
      </c>
      <c r="W12" s="196">
        <v>5.78</v>
      </c>
      <c r="X12" s="196">
        <v>62.4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82.89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58.42</v>
      </c>
      <c r="AQ12" s="196">
        <v>19.260000000000002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144.47</v>
      </c>
      <c r="L13" s="196">
        <v>2.89</v>
      </c>
      <c r="M13" s="196">
        <v>61.42</v>
      </c>
      <c r="N13" s="196">
        <v>24.98</v>
      </c>
      <c r="O13" s="196">
        <v>33.880000000000003</v>
      </c>
      <c r="P13" s="196">
        <v>23.9</v>
      </c>
      <c r="Q13" s="196">
        <v>2.89</v>
      </c>
      <c r="R13" s="196">
        <v>9.6300000000000008</v>
      </c>
      <c r="S13" s="196">
        <v>5.78</v>
      </c>
      <c r="T13" s="196">
        <v>0</v>
      </c>
      <c r="U13" s="196">
        <v>49.34</v>
      </c>
      <c r="V13" s="196">
        <v>2.89</v>
      </c>
      <c r="W13" s="196">
        <v>5.78</v>
      </c>
      <c r="X13" s="196">
        <v>28.89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82.89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57.79</v>
      </c>
      <c r="AQ13" s="196">
        <v>19.260000000000002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144.47</v>
      </c>
      <c r="L14" s="196">
        <v>2.89</v>
      </c>
      <c r="M14" s="196">
        <v>61.42</v>
      </c>
      <c r="N14" s="196">
        <v>24.98</v>
      </c>
      <c r="O14" s="196">
        <v>33.880000000000003</v>
      </c>
      <c r="P14" s="196">
        <v>23.9</v>
      </c>
      <c r="Q14" s="196">
        <v>2.89</v>
      </c>
      <c r="R14" s="196">
        <v>9.6300000000000008</v>
      </c>
      <c r="S14" s="196">
        <v>5.78</v>
      </c>
      <c r="T14" s="196">
        <v>0</v>
      </c>
      <c r="U14" s="196">
        <v>49.34</v>
      </c>
      <c r="V14" s="196">
        <v>2.89</v>
      </c>
      <c r="W14" s="196">
        <v>5.78</v>
      </c>
      <c r="X14" s="196">
        <v>28.89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82.89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57.79</v>
      </c>
      <c r="AQ14" s="196">
        <v>19.260000000000002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144.47</v>
      </c>
      <c r="L15" s="196">
        <v>2.89</v>
      </c>
      <c r="M15" s="196">
        <v>61.42</v>
      </c>
      <c r="N15" s="196">
        <v>24.98</v>
      </c>
      <c r="O15" s="196">
        <v>33.880000000000003</v>
      </c>
      <c r="P15" s="196">
        <v>23.9</v>
      </c>
      <c r="Q15" s="196">
        <v>2.89</v>
      </c>
      <c r="R15" s="196">
        <v>9.6300000000000008</v>
      </c>
      <c r="S15" s="196">
        <v>5.78</v>
      </c>
      <c r="T15" s="196">
        <v>0</v>
      </c>
      <c r="U15" s="196">
        <v>49.34</v>
      </c>
      <c r="V15" s="196">
        <v>2.89</v>
      </c>
      <c r="W15" s="196">
        <v>5.78</v>
      </c>
      <c r="X15" s="196">
        <v>28.89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82.89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57.79</v>
      </c>
      <c r="AQ15" s="196">
        <v>19.260000000000002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144.47</v>
      </c>
      <c r="L16" s="196">
        <v>2.89</v>
      </c>
      <c r="M16" s="196">
        <v>61.42</v>
      </c>
      <c r="N16" s="196">
        <v>24.98</v>
      </c>
      <c r="O16" s="196">
        <v>33.880000000000003</v>
      </c>
      <c r="P16" s="196">
        <v>23.9</v>
      </c>
      <c r="Q16" s="196">
        <v>2.89</v>
      </c>
      <c r="R16" s="196">
        <v>9.6300000000000008</v>
      </c>
      <c r="S16" s="196">
        <v>5.78</v>
      </c>
      <c r="T16" s="196">
        <v>0</v>
      </c>
      <c r="U16" s="196">
        <v>49.34</v>
      </c>
      <c r="V16" s="196">
        <v>2.89</v>
      </c>
      <c r="W16" s="196">
        <v>5.78</v>
      </c>
      <c r="X16" s="196">
        <v>28.89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82.89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57.79</v>
      </c>
      <c r="AQ16" s="196">
        <v>19.260000000000002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144.46</v>
      </c>
      <c r="L17" s="196">
        <v>2.89</v>
      </c>
      <c r="M17" s="196">
        <v>61.42</v>
      </c>
      <c r="N17" s="196">
        <v>24.98</v>
      </c>
      <c r="O17" s="196">
        <v>33.880000000000003</v>
      </c>
      <c r="P17" s="196">
        <v>23.9</v>
      </c>
      <c r="Q17" s="196">
        <v>2.89</v>
      </c>
      <c r="R17" s="196">
        <v>9.6300000000000008</v>
      </c>
      <c r="S17" s="196">
        <v>5.78</v>
      </c>
      <c r="T17" s="196">
        <v>0</v>
      </c>
      <c r="U17" s="196">
        <v>49.34</v>
      </c>
      <c r="V17" s="196">
        <v>2.89</v>
      </c>
      <c r="W17" s="196">
        <v>5.78</v>
      </c>
      <c r="X17" s="196">
        <v>28.89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82.89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57.79</v>
      </c>
      <c r="AQ17" s="196">
        <v>19.260000000000002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144.46</v>
      </c>
      <c r="L18" s="196">
        <v>2.89</v>
      </c>
      <c r="M18" s="196">
        <v>61.42</v>
      </c>
      <c r="N18" s="196">
        <v>24.98</v>
      </c>
      <c r="O18" s="196">
        <v>33.880000000000003</v>
      </c>
      <c r="P18" s="196">
        <v>23.9</v>
      </c>
      <c r="Q18" s="196">
        <v>2.89</v>
      </c>
      <c r="R18" s="196">
        <v>9.6300000000000008</v>
      </c>
      <c r="S18" s="196">
        <v>5.78</v>
      </c>
      <c r="T18" s="196">
        <v>0</v>
      </c>
      <c r="U18" s="196">
        <v>49.34</v>
      </c>
      <c r="V18" s="196">
        <v>2.89</v>
      </c>
      <c r="W18" s="196">
        <v>5.78</v>
      </c>
      <c r="X18" s="196">
        <v>28.89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82.89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57.79</v>
      </c>
      <c r="AQ18" s="196">
        <v>19.260000000000002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144.47</v>
      </c>
      <c r="L19" s="196">
        <v>2.89</v>
      </c>
      <c r="M19" s="196">
        <v>61.42</v>
      </c>
      <c r="N19" s="196">
        <v>24.98</v>
      </c>
      <c r="O19" s="196">
        <v>33.880000000000003</v>
      </c>
      <c r="P19" s="196">
        <v>23.9</v>
      </c>
      <c r="Q19" s="196">
        <v>2.89</v>
      </c>
      <c r="R19" s="196">
        <v>9.6300000000000008</v>
      </c>
      <c r="S19" s="196">
        <v>5.78</v>
      </c>
      <c r="T19" s="196">
        <v>0</v>
      </c>
      <c r="U19" s="196">
        <v>49.34</v>
      </c>
      <c r="V19" s="196">
        <v>2.89</v>
      </c>
      <c r="W19" s="196">
        <v>5.78</v>
      </c>
      <c r="X19" s="196">
        <v>28.89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82.89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57.79</v>
      </c>
      <c r="AQ19" s="196">
        <v>19.260000000000002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144.47</v>
      </c>
      <c r="L20" s="196">
        <v>2.89</v>
      </c>
      <c r="M20" s="196">
        <v>61.42</v>
      </c>
      <c r="N20" s="196">
        <v>24.98</v>
      </c>
      <c r="O20" s="196">
        <v>33.880000000000003</v>
      </c>
      <c r="P20" s="196">
        <v>23.9</v>
      </c>
      <c r="Q20" s="196">
        <v>2.89</v>
      </c>
      <c r="R20" s="196">
        <v>9.6300000000000008</v>
      </c>
      <c r="S20" s="196">
        <v>5.78</v>
      </c>
      <c r="T20" s="196">
        <v>0</v>
      </c>
      <c r="U20" s="196">
        <v>49.34</v>
      </c>
      <c r="V20" s="196">
        <v>2.89</v>
      </c>
      <c r="W20" s="196">
        <v>5.78</v>
      </c>
      <c r="X20" s="196">
        <v>28.89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82.89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57.79</v>
      </c>
      <c r="AQ20" s="196">
        <v>19.260000000000002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144.47</v>
      </c>
      <c r="L21" s="196">
        <v>2.89</v>
      </c>
      <c r="M21" s="196">
        <v>61.42</v>
      </c>
      <c r="N21" s="196">
        <v>24.98</v>
      </c>
      <c r="O21" s="196">
        <v>33.880000000000003</v>
      </c>
      <c r="P21" s="196">
        <v>23.9</v>
      </c>
      <c r="Q21" s="196">
        <v>2.89</v>
      </c>
      <c r="R21" s="196">
        <v>9.6300000000000008</v>
      </c>
      <c r="S21" s="196">
        <v>5.78</v>
      </c>
      <c r="T21" s="196">
        <v>0</v>
      </c>
      <c r="U21" s="196">
        <v>49.34</v>
      </c>
      <c r="V21" s="196">
        <v>2.89</v>
      </c>
      <c r="W21" s="196">
        <v>5.78</v>
      </c>
      <c r="X21" s="196">
        <v>62.4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82.89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57.79</v>
      </c>
      <c r="AQ21" s="196">
        <v>19.260000000000002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144.47</v>
      </c>
      <c r="L22" s="196">
        <v>2.89</v>
      </c>
      <c r="M22" s="196">
        <v>61.42</v>
      </c>
      <c r="N22" s="196">
        <v>24.98</v>
      </c>
      <c r="O22" s="196">
        <v>33.880000000000003</v>
      </c>
      <c r="P22" s="196">
        <v>23.9</v>
      </c>
      <c r="Q22" s="196">
        <v>2.89</v>
      </c>
      <c r="R22" s="196">
        <v>9.6300000000000008</v>
      </c>
      <c r="S22" s="196">
        <v>5.78</v>
      </c>
      <c r="T22" s="196">
        <v>0</v>
      </c>
      <c r="U22" s="196">
        <v>49.34</v>
      </c>
      <c r="V22" s="196">
        <v>2.89</v>
      </c>
      <c r="W22" s="196">
        <v>5.78</v>
      </c>
      <c r="X22" s="196">
        <v>62.4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82.89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57.79</v>
      </c>
      <c r="AQ22" s="196">
        <v>19.260000000000002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144.46</v>
      </c>
      <c r="L23" s="196">
        <v>5.78</v>
      </c>
      <c r="M23" s="196">
        <v>61.42</v>
      </c>
      <c r="N23" s="196">
        <v>24.98</v>
      </c>
      <c r="O23" s="196">
        <v>33.880000000000003</v>
      </c>
      <c r="P23" s="196">
        <v>23.9</v>
      </c>
      <c r="Q23" s="196">
        <v>4.6100000000000003</v>
      </c>
      <c r="R23" s="196">
        <v>17.93</v>
      </c>
      <c r="S23" s="196">
        <v>11.16</v>
      </c>
      <c r="T23" s="196">
        <v>0</v>
      </c>
      <c r="U23" s="196">
        <v>49.34</v>
      </c>
      <c r="V23" s="196">
        <v>5.95</v>
      </c>
      <c r="W23" s="196">
        <v>9.3699999999999992</v>
      </c>
      <c r="X23" s="196">
        <v>62.4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82.86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117.72</v>
      </c>
      <c r="AQ23" s="196">
        <v>38.159999999999997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144.47</v>
      </c>
      <c r="L24" s="196">
        <v>5.78</v>
      </c>
      <c r="M24" s="196">
        <v>61.42</v>
      </c>
      <c r="N24" s="196">
        <v>24.98</v>
      </c>
      <c r="O24" s="196">
        <v>33.880000000000003</v>
      </c>
      <c r="P24" s="196">
        <v>23.9</v>
      </c>
      <c r="Q24" s="196">
        <v>4.6100000000000003</v>
      </c>
      <c r="R24" s="196">
        <v>17.93</v>
      </c>
      <c r="S24" s="196">
        <v>11.16</v>
      </c>
      <c r="T24" s="196">
        <v>0</v>
      </c>
      <c r="U24" s="196">
        <v>49.34</v>
      </c>
      <c r="V24" s="196">
        <v>7.51</v>
      </c>
      <c r="W24" s="196">
        <v>9.81</v>
      </c>
      <c r="X24" s="196">
        <v>62.4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82.86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117.72</v>
      </c>
      <c r="AQ24" s="196">
        <v>38.159999999999997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144.47</v>
      </c>
      <c r="L25" s="196">
        <v>5.78</v>
      </c>
      <c r="M25" s="196">
        <v>61.42</v>
      </c>
      <c r="N25" s="196">
        <v>24.98</v>
      </c>
      <c r="O25" s="196">
        <v>33.880000000000003</v>
      </c>
      <c r="P25" s="196">
        <v>23.9</v>
      </c>
      <c r="Q25" s="196">
        <v>4.6100000000000003</v>
      </c>
      <c r="R25" s="196">
        <v>17.93</v>
      </c>
      <c r="S25" s="196">
        <v>11.16</v>
      </c>
      <c r="T25" s="196">
        <v>0</v>
      </c>
      <c r="U25" s="196">
        <v>49.34</v>
      </c>
      <c r="V25" s="196">
        <v>7.68</v>
      </c>
      <c r="W25" s="196">
        <v>9.81</v>
      </c>
      <c r="X25" s="196">
        <v>62.4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82.86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117.72</v>
      </c>
      <c r="AQ25" s="196">
        <v>38.159999999999997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183.66</v>
      </c>
      <c r="L26" s="196">
        <v>5.78</v>
      </c>
      <c r="M26" s="196">
        <v>61.42</v>
      </c>
      <c r="N26" s="196">
        <v>24.98</v>
      </c>
      <c r="O26" s="196">
        <v>33.880000000000003</v>
      </c>
      <c r="P26" s="196">
        <v>23.9</v>
      </c>
      <c r="Q26" s="196">
        <v>4.6100000000000003</v>
      </c>
      <c r="R26" s="196">
        <v>17.93</v>
      </c>
      <c r="S26" s="196">
        <v>11.16</v>
      </c>
      <c r="T26" s="196">
        <v>0</v>
      </c>
      <c r="U26" s="196">
        <v>49.34</v>
      </c>
      <c r="V26" s="196">
        <v>7.68</v>
      </c>
      <c r="W26" s="196">
        <v>9.81</v>
      </c>
      <c r="X26" s="196">
        <v>62.4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82.86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117.72</v>
      </c>
      <c r="AQ26" s="196">
        <v>38.159999999999997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244.81</v>
      </c>
      <c r="L27" s="196">
        <v>5.78</v>
      </c>
      <c r="M27" s="196">
        <v>61.42</v>
      </c>
      <c r="N27" s="196">
        <v>24.98</v>
      </c>
      <c r="O27" s="196">
        <v>33.880000000000003</v>
      </c>
      <c r="P27" s="196">
        <v>23.9</v>
      </c>
      <c r="Q27" s="196">
        <v>4.57</v>
      </c>
      <c r="R27" s="196">
        <v>14.79</v>
      </c>
      <c r="S27" s="196">
        <v>11.16</v>
      </c>
      <c r="T27" s="196">
        <v>0</v>
      </c>
      <c r="U27" s="196">
        <v>49.34</v>
      </c>
      <c r="V27" s="196">
        <v>7.68</v>
      </c>
      <c r="W27" s="196">
        <v>9.4700000000000006</v>
      </c>
      <c r="X27" s="196">
        <v>60.31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99.61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117.72</v>
      </c>
      <c r="AQ27" s="196">
        <v>38.159999999999997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245.4</v>
      </c>
      <c r="L28" s="196">
        <v>5.78</v>
      </c>
      <c r="M28" s="196">
        <v>61.42</v>
      </c>
      <c r="N28" s="196">
        <v>24.98</v>
      </c>
      <c r="O28" s="196">
        <v>33.880000000000003</v>
      </c>
      <c r="P28" s="196">
        <v>23.9</v>
      </c>
      <c r="Q28" s="196">
        <v>4.6100000000000003</v>
      </c>
      <c r="R28" s="196">
        <v>17.93</v>
      </c>
      <c r="S28" s="196">
        <v>11.16</v>
      </c>
      <c r="T28" s="196">
        <v>0</v>
      </c>
      <c r="U28" s="196">
        <v>49.34</v>
      </c>
      <c r="V28" s="196">
        <v>7.68</v>
      </c>
      <c r="W28" s="196">
        <v>9.81</v>
      </c>
      <c r="X28" s="196">
        <v>62.4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117.72</v>
      </c>
      <c r="AQ28" s="196">
        <v>38.159999999999997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245.41</v>
      </c>
      <c r="L29" s="196">
        <v>5.78</v>
      </c>
      <c r="M29" s="196">
        <v>61.42</v>
      </c>
      <c r="N29" s="196">
        <v>24.98</v>
      </c>
      <c r="O29" s="196">
        <v>33.880000000000003</v>
      </c>
      <c r="P29" s="196">
        <v>23.9</v>
      </c>
      <c r="Q29" s="196">
        <v>4.6100000000000003</v>
      </c>
      <c r="R29" s="196">
        <v>17.93</v>
      </c>
      <c r="S29" s="196">
        <v>11.16</v>
      </c>
      <c r="T29" s="196">
        <v>0</v>
      </c>
      <c r="U29" s="196">
        <v>49.34</v>
      </c>
      <c r="V29" s="196">
        <v>7.68</v>
      </c>
      <c r="W29" s="196">
        <v>9.81</v>
      </c>
      <c r="X29" s="196">
        <v>62.4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65.37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117.72</v>
      </c>
      <c r="AQ29" s="196">
        <v>38.159999999999997</v>
      </c>
      <c r="AR29" s="196">
        <v>0.21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245.41</v>
      </c>
      <c r="L30" s="196">
        <v>5.78</v>
      </c>
      <c r="M30" s="196">
        <v>61.42</v>
      </c>
      <c r="N30" s="196">
        <v>24.98</v>
      </c>
      <c r="O30" s="196">
        <v>33.880000000000003</v>
      </c>
      <c r="P30" s="196">
        <v>23.9</v>
      </c>
      <c r="Q30" s="196">
        <v>4.6100000000000003</v>
      </c>
      <c r="R30" s="196">
        <v>17.93</v>
      </c>
      <c r="S30" s="196">
        <v>11.16</v>
      </c>
      <c r="T30" s="196">
        <v>0</v>
      </c>
      <c r="U30" s="196">
        <v>49.34</v>
      </c>
      <c r="V30" s="196">
        <v>7.68</v>
      </c>
      <c r="W30" s="196">
        <v>9.81</v>
      </c>
      <c r="X30" s="196">
        <v>62.4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86.37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117.72</v>
      </c>
      <c r="AQ30" s="196">
        <v>38.159999999999997</v>
      </c>
      <c r="AR30" s="196">
        <v>1.28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233.46</v>
      </c>
      <c r="L31" s="196">
        <v>5.78</v>
      </c>
      <c r="M31" s="196">
        <v>61.42</v>
      </c>
      <c r="N31" s="196">
        <v>24.98</v>
      </c>
      <c r="O31" s="196">
        <v>33.880000000000003</v>
      </c>
      <c r="P31" s="196">
        <v>23.9</v>
      </c>
      <c r="Q31" s="196">
        <v>4.6100000000000003</v>
      </c>
      <c r="R31" s="196">
        <v>17.93</v>
      </c>
      <c r="S31" s="196">
        <v>10.51</v>
      </c>
      <c r="T31" s="196">
        <v>0</v>
      </c>
      <c r="U31" s="196">
        <v>49.34</v>
      </c>
      <c r="V31" s="196">
        <v>7.68</v>
      </c>
      <c r="W31" s="196">
        <v>9.81</v>
      </c>
      <c r="X31" s="196">
        <v>62.4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86.37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117.72</v>
      </c>
      <c r="AQ31" s="196">
        <v>38.159999999999997</v>
      </c>
      <c r="AR31" s="196">
        <v>5.13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245.4</v>
      </c>
      <c r="L32" s="196">
        <v>5.37</v>
      </c>
      <c r="M32" s="196">
        <v>61.42</v>
      </c>
      <c r="N32" s="196">
        <v>24.98</v>
      </c>
      <c r="O32" s="196">
        <v>33.880000000000003</v>
      </c>
      <c r="P32" s="196">
        <v>23.9</v>
      </c>
      <c r="Q32" s="196">
        <v>4.6100000000000003</v>
      </c>
      <c r="R32" s="196">
        <v>17.93</v>
      </c>
      <c r="S32" s="196">
        <v>11.16</v>
      </c>
      <c r="T32" s="196">
        <v>0</v>
      </c>
      <c r="U32" s="196">
        <v>49.34</v>
      </c>
      <c r="V32" s="196">
        <v>7.68</v>
      </c>
      <c r="W32" s="196">
        <v>9.81</v>
      </c>
      <c r="X32" s="196">
        <v>62.4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86.37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117.72</v>
      </c>
      <c r="AQ32" s="196">
        <v>38.159999999999997</v>
      </c>
      <c r="AR32" s="196">
        <v>11.94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245.4</v>
      </c>
      <c r="L33" s="196">
        <v>5.78</v>
      </c>
      <c r="M33" s="196">
        <v>61.42</v>
      </c>
      <c r="N33" s="196">
        <v>24.98</v>
      </c>
      <c r="O33" s="196">
        <v>33.880000000000003</v>
      </c>
      <c r="P33" s="196">
        <v>23.9</v>
      </c>
      <c r="Q33" s="196">
        <v>4.6100000000000003</v>
      </c>
      <c r="R33" s="196">
        <v>17.93</v>
      </c>
      <c r="S33" s="196">
        <v>11.16</v>
      </c>
      <c r="T33" s="196">
        <v>0</v>
      </c>
      <c r="U33" s="196">
        <v>49.34</v>
      </c>
      <c r="V33" s="196">
        <v>7.68</v>
      </c>
      <c r="W33" s="196">
        <v>9.81</v>
      </c>
      <c r="X33" s="196">
        <v>62.4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65.37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117.72</v>
      </c>
      <c r="AQ33" s="196">
        <v>38.159999999999997</v>
      </c>
      <c r="AR33" s="196">
        <v>31.5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245.4</v>
      </c>
      <c r="L34" s="196">
        <v>5.78</v>
      </c>
      <c r="M34" s="196">
        <v>61.42</v>
      </c>
      <c r="N34" s="196">
        <v>24.98</v>
      </c>
      <c r="O34" s="196">
        <v>33.880000000000003</v>
      </c>
      <c r="P34" s="196">
        <v>23.9</v>
      </c>
      <c r="Q34" s="196">
        <v>4.6100000000000003</v>
      </c>
      <c r="R34" s="196">
        <v>17.93</v>
      </c>
      <c r="S34" s="196">
        <v>11.16</v>
      </c>
      <c r="T34" s="196">
        <v>0</v>
      </c>
      <c r="U34" s="196">
        <v>49.34</v>
      </c>
      <c r="V34" s="196">
        <v>7.68</v>
      </c>
      <c r="W34" s="196">
        <v>9.81</v>
      </c>
      <c r="X34" s="196">
        <v>62.4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65.37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117.72</v>
      </c>
      <c r="AQ34" s="196">
        <v>38.159999999999997</v>
      </c>
      <c r="AR34" s="196">
        <v>31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245.4</v>
      </c>
      <c r="L35" s="196">
        <v>5.78</v>
      </c>
      <c r="M35" s="196">
        <v>61.42</v>
      </c>
      <c r="N35" s="196">
        <v>24.98</v>
      </c>
      <c r="O35" s="196">
        <v>33.880000000000003</v>
      </c>
      <c r="P35" s="196">
        <v>23.9</v>
      </c>
      <c r="Q35" s="196">
        <v>4.6100000000000003</v>
      </c>
      <c r="R35" s="196">
        <v>17.93</v>
      </c>
      <c r="S35" s="196">
        <v>11.16</v>
      </c>
      <c r="T35" s="196">
        <v>0</v>
      </c>
      <c r="U35" s="196">
        <v>49.34</v>
      </c>
      <c r="V35" s="196">
        <v>7.68</v>
      </c>
      <c r="W35" s="196">
        <v>9.81</v>
      </c>
      <c r="X35" s="196">
        <v>62.4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40.47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117.72</v>
      </c>
      <c r="AQ35" s="196">
        <v>38.159999999999997</v>
      </c>
      <c r="AR35" s="196">
        <v>37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245.4</v>
      </c>
      <c r="L36" s="196">
        <v>5.78</v>
      </c>
      <c r="M36" s="196">
        <v>61.42</v>
      </c>
      <c r="N36" s="196">
        <v>24.98</v>
      </c>
      <c r="O36" s="196">
        <v>33.880000000000003</v>
      </c>
      <c r="P36" s="196">
        <v>23.9</v>
      </c>
      <c r="Q36" s="196">
        <v>4.6100000000000003</v>
      </c>
      <c r="R36" s="196">
        <v>17.93</v>
      </c>
      <c r="S36" s="196">
        <v>11.16</v>
      </c>
      <c r="T36" s="196">
        <v>0</v>
      </c>
      <c r="U36" s="196">
        <v>49.34</v>
      </c>
      <c r="V36" s="196">
        <v>7.68</v>
      </c>
      <c r="W36" s="196">
        <v>9.81</v>
      </c>
      <c r="X36" s="196">
        <v>62.4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40.47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117.72</v>
      </c>
      <c r="AQ36" s="196">
        <v>38.159999999999997</v>
      </c>
      <c r="AR36" s="196">
        <v>40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245.4</v>
      </c>
      <c r="L37" s="196">
        <v>5.78</v>
      </c>
      <c r="M37" s="196">
        <v>61.42</v>
      </c>
      <c r="N37" s="196">
        <v>24.98</v>
      </c>
      <c r="O37" s="196">
        <v>33.880000000000003</v>
      </c>
      <c r="P37" s="196">
        <v>23.9</v>
      </c>
      <c r="Q37" s="196">
        <v>4.6100000000000003</v>
      </c>
      <c r="R37" s="196">
        <v>17.93</v>
      </c>
      <c r="S37" s="196">
        <v>11.16</v>
      </c>
      <c r="T37" s="196">
        <v>0</v>
      </c>
      <c r="U37" s="196">
        <v>49.34</v>
      </c>
      <c r="V37" s="196">
        <v>7.68</v>
      </c>
      <c r="W37" s="196">
        <v>9.81</v>
      </c>
      <c r="X37" s="196">
        <v>62.4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40.47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117.72</v>
      </c>
      <c r="AQ37" s="196">
        <v>38.159999999999997</v>
      </c>
      <c r="AR37" s="196">
        <v>42.5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245.4</v>
      </c>
      <c r="L38" s="196">
        <v>5.78</v>
      </c>
      <c r="M38" s="196">
        <v>61.42</v>
      </c>
      <c r="N38" s="196">
        <v>24.98</v>
      </c>
      <c r="O38" s="196">
        <v>33.880000000000003</v>
      </c>
      <c r="P38" s="196">
        <v>23.9</v>
      </c>
      <c r="Q38" s="196">
        <v>4.6100000000000003</v>
      </c>
      <c r="R38" s="196">
        <v>17.93</v>
      </c>
      <c r="S38" s="196">
        <v>11.16</v>
      </c>
      <c r="T38" s="196">
        <v>0</v>
      </c>
      <c r="U38" s="196">
        <v>49.34</v>
      </c>
      <c r="V38" s="196">
        <v>7.68</v>
      </c>
      <c r="W38" s="196">
        <v>9.81</v>
      </c>
      <c r="X38" s="196">
        <v>62.4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40.47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117.72</v>
      </c>
      <c r="AQ38" s="196">
        <v>38.159999999999997</v>
      </c>
      <c r="AR38" s="196">
        <v>44.5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245.4</v>
      </c>
      <c r="L39" s="196">
        <v>5.78</v>
      </c>
      <c r="M39" s="196">
        <v>61.42</v>
      </c>
      <c r="N39" s="196">
        <v>24.98</v>
      </c>
      <c r="O39" s="196">
        <v>33.880000000000003</v>
      </c>
      <c r="P39" s="196">
        <v>23.9</v>
      </c>
      <c r="Q39" s="196">
        <v>4.6100000000000003</v>
      </c>
      <c r="R39" s="196">
        <v>17.93</v>
      </c>
      <c r="S39" s="196">
        <v>11.16</v>
      </c>
      <c r="T39" s="196">
        <v>0</v>
      </c>
      <c r="U39" s="196">
        <v>49.34</v>
      </c>
      <c r="V39" s="196">
        <v>7.68</v>
      </c>
      <c r="W39" s="196">
        <v>9.81</v>
      </c>
      <c r="X39" s="196">
        <v>62.4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40.47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117.72</v>
      </c>
      <c r="AQ39" s="196">
        <v>38.159999999999997</v>
      </c>
      <c r="AR39" s="196">
        <v>44.5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245.4</v>
      </c>
      <c r="L40" s="196">
        <v>5.78</v>
      </c>
      <c r="M40" s="196">
        <v>61.42</v>
      </c>
      <c r="N40" s="196">
        <v>24.98</v>
      </c>
      <c r="O40" s="196">
        <v>33.880000000000003</v>
      </c>
      <c r="P40" s="196">
        <v>23.9</v>
      </c>
      <c r="Q40" s="196">
        <v>4.6100000000000003</v>
      </c>
      <c r="R40" s="196">
        <v>17.93</v>
      </c>
      <c r="S40" s="196">
        <v>11.16</v>
      </c>
      <c r="T40" s="196">
        <v>0</v>
      </c>
      <c r="U40" s="196">
        <v>49.34</v>
      </c>
      <c r="V40" s="196">
        <v>7.68</v>
      </c>
      <c r="W40" s="196">
        <v>9.81</v>
      </c>
      <c r="X40" s="196">
        <v>62.4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40.47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117.72</v>
      </c>
      <c r="AQ40" s="196">
        <v>38.159999999999997</v>
      </c>
      <c r="AR40" s="196">
        <v>46.5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245.4</v>
      </c>
      <c r="L41" s="196">
        <v>5.78</v>
      </c>
      <c r="M41" s="196">
        <v>61.42</v>
      </c>
      <c r="N41" s="196">
        <v>24.98</v>
      </c>
      <c r="O41" s="196">
        <v>33.880000000000003</v>
      </c>
      <c r="P41" s="196">
        <v>23.9</v>
      </c>
      <c r="Q41" s="196">
        <v>4.6100000000000003</v>
      </c>
      <c r="R41" s="196">
        <v>17.93</v>
      </c>
      <c r="S41" s="196">
        <v>11.16</v>
      </c>
      <c r="T41" s="196">
        <v>0</v>
      </c>
      <c r="U41" s="196">
        <v>49.34</v>
      </c>
      <c r="V41" s="196">
        <v>7.68</v>
      </c>
      <c r="W41" s="196">
        <v>9.81</v>
      </c>
      <c r="X41" s="196">
        <v>62.4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-2.4900000000000002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117.72</v>
      </c>
      <c r="AQ41" s="196">
        <v>38.159999999999997</v>
      </c>
      <c r="AR41" s="196">
        <v>46.5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245.4</v>
      </c>
      <c r="L42" s="196">
        <v>5.78</v>
      </c>
      <c r="M42" s="196">
        <v>61.42</v>
      </c>
      <c r="N42" s="196">
        <v>24.98</v>
      </c>
      <c r="O42" s="196">
        <v>33.880000000000003</v>
      </c>
      <c r="P42" s="196">
        <v>23.9</v>
      </c>
      <c r="Q42" s="196">
        <v>4.6100000000000003</v>
      </c>
      <c r="R42" s="196">
        <v>17.93</v>
      </c>
      <c r="S42" s="196">
        <v>11.16</v>
      </c>
      <c r="T42" s="196">
        <v>0</v>
      </c>
      <c r="U42" s="196">
        <v>49.34</v>
      </c>
      <c r="V42" s="196">
        <v>7.68</v>
      </c>
      <c r="W42" s="196">
        <v>9.81</v>
      </c>
      <c r="X42" s="196">
        <v>62.4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-2.4900000000000002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117.72</v>
      </c>
      <c r="AQ42" s="196">
        <v>38.159999999999997</v>
      </c>
      <c r="AR42" s="196">
        <v>46.5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245.4</v>
      </c>
      <c r="L43" s="196">
        <v>5.78</v>
      </c>
      <c r="M43" s="196">
        <v>61.42</v>
      </c>
      <c r="N43" s="196">
        <v>24.98</v>
      </c>
      <c r="O43" s="196">
        <v>33.880000000000003</v>
      </c>
      <c r="P43" s="196">
        <v>23.9</v>
      </c>
      <c r="Q43" s="196">
        <v>4.6100000000000003</v>
      </c>
      <c r="R43" s="196">
        <v>17.93</v>
      </c>
      <c r="S43" s="196">
        <v>11.16</v>
      </c>
      <c r="T43" s="196">
        <v>0</v>
      </c>
      <c r="U43" s="196">
        <v>49.34</v>
      </c>
      <c r="V43" s="196">
        <v>7.68</v>
      </c>
      <c r="W43" s="196">
        <v>9.81</v>
      </c>
      <c r="X43" s="196">
        <v>62.4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-2.4900000000000002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117.72</v>
      </c>
      <c r="AQ43" s="196">
        <v>38.159999999999997</v>
      </c>
      <c r="AR43" s="196">
        <v>46.5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245.4</v>
      </c>
      <c r="L44" s="196">
        <v>5.78</v>
      </c>
      <c r="M44" s="196">
        <v>61.42</v>
      </c>
      <c r="N44" s="196">
        <v>24.98</v>
      </c>
      <c r="O44" s="196">
        <v>33.880000000000003</v>
      </c>
      <c r="P44" s="196">
        <v>23.9</v>
      </c>
      <c r="Q44" s="196">
        <v>4.6100000000000003</v>
      </c>
      <c r="R44" s="196">
        <v>17.93</v>
      </c>
      <c r="S44" s="196">
        <v>11.16</v>
      </c>
      <c r="T44" s="196">
        <v>0</v>
      </c>
      <c r="U44" s="196">
        <v>49.34</v>
      </c>
      <c r="V44" s="196">
        <v>7.68</v>
      </c>
      <c r="W44" s="196">
        <v>9.81</v>
      </c>
      <c r="X44" s="196">
        <v>62.4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-2.4900000000000002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117.72</v>
      </c>
      <c r="AQ44" s="196">
        <v>38.159999999999997</v>
      </c>
      <c r="AR44" s="196">
        <v>46.5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245.4</v>
      </c>
      <c r="L45" s="196">
        <v>5.78</v>
      </c>
      <c r="M45" s="196">
        <v>61.42</v>
      </c>
      <c r="N45" s="196">
        <v>24.98</v>
      </c>
      <c r="O45" s="196">
        <v>33.880000000000003</v>
      </c>
      <c r="P45" s="196">
        <v>23.9</v>
      </c>
      <c r="Q45" s="196">
        <v>4.6100000000000003</v>
      </c>
      <c r="R45" s="196">
        <v>17.93</v>
      </c>
      <c r="S45" s="196">
        <v>11.16</v>
      </c>
      <c r="T45" s="196">
        <v>0</v>
      </c>
      <c r="U45" s="196">
        <v>49.34</v>
      </c>
      <c r="V45" s="196">
        <v>7.68</v>
      </c>
      <c r="W45" s="196">
        <v>9.81</v>
      </c>
      <c r="X45" s="196">
        <v>62.4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-2.4900000000000002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117.72</v>
      </c>
      <c r="AQ45" s="196">
        <v>38.159999999999997</v>
      </c>
      <c r="AR45" s="196">
        <v>46.5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245.4</v>
      </c>
      <c r="L46" s="196">
        <v>5.78</v>
      </c>
      <c r="M46" s="196">
        <v>61.42</v>
      </c>
      <c r="N46" s="196">
        <v>24.98</v>
      </c>
      <c r="O46" s="196">
        <v>33.880000000000003</v>
      </c>
      <c r="P46" s="196">
        <v>23.9</v>
      </c>
      <c r="Q46" s="196">
        <v>4.6100000000000003</v>
      </c>
      <c r="R46" s="196">
        <v>17.93</v>
      </c>
      <c r="S46" s="196">
        <v>11.16</v>
      </c>
      <c r="T46" s="196">
        <v>0</v>
      </c>
      <c r="U46" s="196">
        <v>49.34</v>
      </c>
      <c r="V46" s="196">
        <v>7.68</v>
      </c>
      <c r="W46" s="196">
        <v>9.81</v>
      </c>
      <c r="X46" s="196">
        <v>62.4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-2.4900000000000002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117.72</v>
      </c>
      <c r="AQ46" s="196">
        <v>38.159999999999997</v>
      </c>
      <c r="AR46" s="196">
        <v>46.5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245.4</v>
      </c>
      <c r="L47" s="196">
        <v>5.78</v>
      </c>
      <c r="M47" s="196">
        <v>61.42</v>
      </c>
      <c r="N47" s="196">
        <v>24.98</v>
      </c>
      <c r="O47" s="196">
        <v>33.880000000000003</v>
      </c>
      <c r="P47" s="196">
        <v>23.9</v>
      </c>
      <c r="Q47" s="196">
        <v>4.6100000000000003</v>
      </c>
      <c r="R47" s="196">
        <v>17.93</v>
      </c>
      <c r="S47" s="196">
        <v>11.16</v>
      </c>
      <c r="T47" s="196">
        <v>0</v>
      </c>
      <c r="U47" s="196">
        <v>49.34</v>
      </c>
      <c r="V47" s="196">
        <v>7.68</v>
      </c>
      <c r="W47" s="196">
        <v>8.7200000000000006</v>
      </c>
      <c r="X47" s="196">
        <v>62.4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-2.4900000000000002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117.72</v>
      </c>
      <c r="AQ47" s="196">
        <v>38.159999999999997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245.4</v>
      </c>
      <c r="L48" s="196">
        <v>5.78</v>
      </c>
      <c r="M48" s="196">
        <v>61.42</v>
      </c>
      <c r="N48" s="196">
        <v>24.98</v>
      </c>
      <c r="O48" s="196">
        <v>33.880000000000003</v>
      </c>
      <c r="P48" s="196">
        <v>23.9</v>
      </c>
      <c r="Q48" s="196">
        <v>4.6100000000000003</v>
      </c>
      <c r="R48" s="196">
        <v>17.93</v>
      </c>
      <c r="S48" s="196">
        <v>11.16</v>
      </c>
      <c r="T48" s="196">
        <v>0</v>
      </c>
      <c r="U48" s="196">
        <v>49.34</v>
      </c>
      <c r="V48" s="196">
        <v>7.68</v>
      </c>
      <c r="W48" s="196">
        <v>8.7200000000000006</v>
      </c>
      <c r="X48" s="196">
        <v>62.4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-2.4900000000000002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117.72</v>
      </c>
      <c r="AQ48" s="196">
        <v>38.159999999999997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245.4</v>
      </c>
      <c r="L49" s="196">
        <v>5.78</v>
      </c>
      <c r="M49" s="196">
        <v>61.42</v>
      </c>
      <c r="N49" s="196">
        <v>24.98</v>
      </c>
      <c r="O49" s="196">
        <v>33.880000000000003</v>
      </c>
      <c r="P49" s="196">
        <v>23.9</v>
      </c>
      <c r="Q49" s="196">
        <v>4.6100000000000003</v>
      </c>
      <c r="R49" s="196">
        <v>17.93</v>
      </c>
      <c r="S49" s="196">
        <v>11.16</v>
      </c>
      <c r="T49" s="196">
        <v>0</v>
      </c>
      <c r="U49" s="196">
        <v>49.34</v>
      </c>
      <c r="V49" s="196">
        <v>7.68</v>
      </c>
      <c r="W49" s="196">
        <v>9.7799999999999994</v>
      </c>
      <c r="X49" s="196">
        <v>62.4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-2.4900000000000002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117.72</v>
      </c>
      <c r="AQ49" s="196">
        <v>38.159999999999997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245.4</v>
      </c>
      <c r="L50" s="196">
        <v>5.78</v>
      </c>
      <c r="M50" s="196">
        <v>61.42</v>
      </c>
      <c r="N50" s="196">
        <v>24.98</v>
      </c>
      <c r="O50" s="196">
        <v>33.880000000000003</v>
      </c>
      <c r="P50" s="196">
        <v>23.9</v>
      </c>
      <c r="Q50" s="196">
        <v>4.6100000000000003</v>
      </c>
      <c r="R50" s="196">
        <v>17.93</v>
      </c>
      <c r="S50" s="196">
        <v>11.16</v>
      </c>
      <c r="T50" s="196">
        <v>0</v>
      </c>
      <c r="U50" s="196">
        <v>49.34</v>
      </c>
      <c r="V50" s="196">
        <v>7.68</v>
      </c>
      <c r="W50" s="196">
        <v>9.81</v>
      </c>
      <c r="X50" s="196">
        <v>62.4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-2.4900000000000002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117.72</v>
      </c>
      <c r="AQ50" s="196">
        <v>38.159999999999997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245.4</v>
      </c>
      <c r="L51" s="196">
        <v>5.78</v>
      </c>
      <c r="M51" s="196">
        <v>61.42</v>
      </c>
      <c r="N51" s="196">
        <v>24.98</v>
      </c>
      <c r="O51" s="196">
        <v>33.880000000000003</v>
      </c>
      <c r="P51" s="196">
        <v>23.9</v>
      </c>
      <c r="Q51" s="196">
        <v>4.6100000000000003</v>
      </c>
      <c r="R51" s="196">
        <v>17.93</v>
      </c>
      <c r="S51" s="196">
        <v>11.16</v>
      </c>
      <c r="T51" s="196">
        <v>0</v>
      </c>
      <c r="U51" s="196">
        <v>49.34</v>
      </c>
      <c r="V51" s="196">
        <v>7.68</v>
      </c>
      <c r="W51" s="196">
        <v>9.81</v>
      </c>
      <c r="X51" s="196">
        <v>62.4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-2.4900000000000002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117.72</v>
      </c>
      <c r="AQ51" s="196">
        <v>38.159999999999997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245.4</v>
      </c>
      <c r="L52" s="196">
        <v>5.78</v>
      </c>
      <c r="M52" s="196">
        <v>61.42</v>
      </c>
      <c r="N52" s="196">
        <v>24.98</v>
      </c>
      <c r="O52" s="196">
        <v>33.880000000000003</v>
      </c>
      <c r="P52" s="196">
        <v>23.9</v>
      </c>
      <c r="Q52" s="196">
        <v>4.6100000000000003</v>
      </c>
      <c r="R52" s="196">
        <v>17.93</v>
      </c>
      <c r="S52" s="196">
        <v>11.16</v>
      </c>
      <c r="T52" s="196">
        <v>0</v>
      </c>
      <c r="U52" s="196">
        <v>49.34</v>
      </c>
      <c r="V52" s="196">
        <v>7.68</v>
      </c>
      <c r="W52" s="196">
        <v>9.81</v>
      </c>
      <c r="X52" s="196">
        <v>62.4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-2.4900000000000002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117.72</v>
      </c>
      <c r="AQ52" s="196">
        <v>38.159999999999997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245.4</v>
      </c>
      <c r="L53" s="196">
        <v>5.78</v>
      </c>
      <c r="M53" s="196">
        <v>61.42</v>
      </c>
      <c r="N53" s="196">
        <v>24.98</v>
      </c>
      <c r="O53" s="196">
        <v>33.880000000000003</v>
      </c>
      <c r="P53" s="196">
        <v>23.9</v>
      </c>
      <c r="Q53" s="196">
        <v>4.6100000000000003</v>
      </c>
      <c r="R53" s="196">
        <v>17.93</v>
      </c>
      <c r="S53" s="196">
        <v>11.16</v>
      </c>
      <c r="T53" s="196">
        <v>0</v>
      </c>
      <c r="U53" s="196">
        <v>49.34</v>
      </c>
      <c r="V53" s="196">
        <v>7.68</v>
      </c>
      <c r="W53" s="196">
        <v>9.81</v>
      </c>
      <c r="X53" s="196">
        <v>62.4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9.34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117.72</v>
      </c>
      <c r="AQ53" s="196">
        <v>38.159999999999997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245.4</v>
      </c>
      <c r="L54" s="196">
        <v>5.78</v>
      </c>
      <c r="M54" s="196">
        <v>61.42</v>
      </c>
      <c r="N54" s="196">
        <v>24.98</v>
      </c>
      <c r="O54" s="196">
        <v>33.880000000000003</v>
      </c>
      <c r="P54" s="196">
        <v>23.9</v>
      </c>
      <c r="Q54" s="196">
        <v>4.6100000000000003</v>
      </c>
      <c r="R54" s="196">
        <v>17.93</v>
      </c>
      <c r="S54" s="196">
        <v>11.16</v>
      </c>
      <c r="T54" s="196">
        <v>0</v>
      </c>
      <c r="U54" s="196">
        <v>49.34</v>
      </c>
      <c r="V54" s="196">
        <v>7.68</v>
      </c>
      <c r="W54" s="196">
        <v>9.81</v>
      </c>
      <c r="X54" s="196">
        <v>62.4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9.34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117.72</v>
      </c>
      <c r="AQ54" s="196">
        <v>38.159999999999997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245.4</v>
      </c>
      <c r="L55" s="196">
        <v>5.78</v>
      </c>
      <c r="M55" s="196">
        <v>61.42</v>
      </c>
      <c r="N55" s="196">
        <v>24.98</v>
      </c>
      <c r="O55" s="196">
        <v>33.880000000000003</v>
      </c>
      <c r="P55" s="196">
        <v>23.9</v>
      </c>
      <c r="Q55" s="196">
        <v>4.6100000000000003</v>
      </c>
      <c r="R55" s="196">
        <v>17.93</v>
      </c>
      <c r="S55" s="196">
        <v>11.16</v>
      </c>
      <c r="T55" s="196">
        <v>0</v>
      </c>
      <c r="U55" s="196">
        <v>49.34</v>
      </c>
      <c r="V55" s="196">
        <v>7.68</v>
      </c>
      <c r="W55" s="196">
        <v>14.72</v>
      </c>
      <c r="X55" s="196">
        <v>62.4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24.85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117.72</v>
      </c>
      <c r="AQ55" s="196">
        <v>38.159999999999997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245.4</v>
      </c>
      <c r="L56" s="196">
        <v>5.78</v>
      </c>
      <c r="M56" s="196">
        <v>61.42</v>
      </c>
      <c r="N56" s="196">
        <v>24.98</v>
      </c>
      <c r="O56" s="196">
        <v>33.880000000000003</v>
      </c>
      <c r="P56" s="196">
        <v>23.9</v>
      </c>
      <c r="Q56" s="196">
        <v>4.6100000000000003</v>
      </c>
      <c r="R56" s="196">
        <v>17.93</v>
      </c>
      <c r="S56" s="196">
        <v>11.16</v>
      </c>
      <c r="T56" s="196">
        <v>0</v>
      </c>
      <c r="U56" s="196">
        <v>49.34</v>
      </c>
      <c r="V56" s="196">
        <v>7.68</v>
      </c>
      <c r="W56" s="196">
        <v>14.72</v>
      </c>
      <c r="X56" s="196">
        <v>62.4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40.39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117.72</v>
      </c>
      <c r="AQ56" s="196">
        <v>38.159999999999997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245.4</v>
      </c>
      <c r="L57" s="196">
        <v>5.78</v>
      </c>
      <c r="M57" s="196">
        <v>61.42</v>
      </c>
      <c r="N57" s="196">
        <v>24.98</v>
      </c>
      <c r="O57" s="196">
        <v>33.880000000000003</v>
      </c>
      <c r="P57" s="196">
        <v>23.9</v>
      </c>
      <c r="Q57" s="196">
        <v>4.79</v>
      </c>
      <c r="R57" s="196">
        <v>17.93</v>
      </c>
      <c r="S57" s="196">
        <v>20.420000000000002</v>
      </c>
      <c r="T57" s="196">
        <v>0</v>
      </c>
      <c r="U57" s="196">
        <v>49.34</v>
      </c>
      <c r="V57" s="196">
        <v>7.92</v>
      </c>
      <c r="W57" s="196">
        <v>14.72</v>
      </c>
      <c r="X57" s="196">
        <v>62.4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65.239999999999995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117.72</v>
      </c>
      <c r="AQ57" s="196">
        <v>38.159999999999997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245.4</v>
      </c>
      <c r="L58" s="196">
        <v>5.78</v>
      </c>
      <c r="M58" s="196">
        <v>61.42</v>
      </c>
      <c r="N58" s="196">
        <v>24.98</v>
      </c>
      <c r="O58" s="196">
        <v>33.880000000000003</v>
      </c>
      <c r="P58" s="196">
        <v>23.9</v>
      </c>
      <c r="Q58" s="196">
        <v>4.6100000000000003</v>
      </c>
      <c r="R58" s="196">
        <v>17.93</v>
      </c>
      <c r="S58" s="196">
        <v>20.420000000000002</v>
      </c>
      <c r="T58" s="196">
        <v>0</v>
      </c>
      <c r="U58" s="196">
        <v>49.34</v>
      </c>
      <c r="V58" s="196">
        <v>7.92</v>
      </c>
      <c r="W58" s="196">
        <v>14.72</v>
      </c>
      <c r="X58" s="196">
        <v>62.4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79.14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117.72</v>
      </c>
      <c r="AQ58" s="196">
        <v>38.159999999999997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245.4</v>
      </c>
      <c r="L59" s="196">
        <v>5.78</v>
      </c>
      <c r="M59" s="196">
        <v>61.42</v>
      </c>
      <c r="N59" s="196">
        <v>24.98</v>
      </c>
      <c r="O59" s="196">
        <v>33.880000000000003</v>
      </c>
      <c r="P59" s="196">
        <v>23.9</v>
      </c>
      <c r="Q59" s="196">
        <v>4.6100000000000003</v>
      </c>
      <c r="R59" s="196">
        <v>17.93</v>
      </c>
      <c r="S59" s="196">
        <v>20.420000000000002</v>
      </c>
      <c r="T59" s="196">
        <v>0</v>
      </c>
      <c r="U59" s="196">
        <v>49.34</v>
      </c>
      <c r="V59" s="196">
        <v>26.38</v>
      </c>
      <c r="W59" s="196">
        <v>14.72</v>
      </c>
      <c r="X59" s="196">
        <v>62.4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79.14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117.72</v>
      </c>
      <c r="AQ59" s="196">
        <v>38.159999999999997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245.4</v>
      </c>
      <c r="L60" s="196">
        <v>5.78</v>
      </c>
      <c r="M60" s="196">
        <v>61.42</v>
      </c>
      <c r="N60" s="196">
        <v>24.98</v>
      </c>
      <c r="O60" s="196">
        <v>33.880000000000003</v>
      </c>
      <c r="P60" s="196">
        <v>23.9</v>
      </c>
      <c r="Q60" s="196">
        <v>4.6100000000000003</v>
      </c>
      <c r="R60" s="196">
        <v>17.93</v>
      </c>
      <c r="S60" s="196">
        <v>20.420000000000002</v>
      </c>
      <c r="T60" s="196">
        <v>0</v>
      </c>
      <c r="U60" s="196">
        <v>49.34</v>
      </c>
      <c r="V60" s="196">
        <v>26.38</v>
      </c>
      <c r="W60" s="196">
        <v>14.72</v>
      </c>
      <c r="X60" s="196">
        <v>62.4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79.14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117.72</v>
      </c>
      <c r="AQ60" s="196">
        <v>38.159999999999997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245.4</v>
      </c>
      <c r="L61" s="196">
        <v>5.78</v>
      </c>
      <c r="M61" s="196">
        <v>61.42</v>
      </c>
      <c r="N61" s="196">
        <v>24.98</v>
      </c>
      <c r="O61" s="196">
        <v>33.880000000000003</v>
      </c>
      <c r="P61" s="196">
        <v>23.9</v>
      </c>
      <c r="Q61" s="196">
        <v>4.6100000000000003</v>
      </c>
      <c r="R61" s="196">
        <v>17.93</v>
      </c>
      <c r="S61" s="196">
        <v>20.420000000000002</v>
      </c>
      <c r="T61" s="196">
        <v>0</v>
      </c>
      <c r="U61" s="196">
        <v>49.34</v>
      </c>
      <c r="V61" s="196">
        <v>24.04</v>
      </c>
      <c r="W61" s="196">
        <v>14.72</v>
      </c>
      <c r="X61" s="196">
        <v>62.4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79.14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117.72</v>
      </c>
      <c r="AQ61" s="196">
        <v>38.159999999999997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245.4</v>
      </c>
      <c r="L62" s="196">
        <v>5.78</v>
      </c>
      <c r="M62" s="196">
        <v>61.42</v>
      </c>
      <c r="N62" s="196">
        <v>24.98</v>
      </c>
      <c r="O62" s="196">
        <v>33.880000000000003</v>
      </c>
      <c r="P62" s="196">
        <v>23.9</v>
      </c>
      <c r="Q62" s="196">
        <v>4.6100000000000003</v>
      </c>
      <c r="R62" s="196">
        <v>17.93</v>
      </c>
      <c r="S62" s="196">
        <v>20.420000000000002</v>
      </c>
      <c r="T62" s="196">
        <v>0</v>
      </c>
      <c r="U62" s="196">
        <v>49.34</v>
      </c>
      <c r="V62" s="196">
        <v>24.04</v>
      </c>
      <c r="W62" s="196">
        <v>14.72</v>
      </c>
      <c r="X62" s="196">
        <v>62.4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79.14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117.72</v>
      </c>
      <c r="AQ62" s="196">
        <v>38.159999999999997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245.4</v>
      </c>
      <c r="L63" s="196">
        <v>5.78</v>
      </c>
      <c r="M63" s="196">
        <v>61.42</v>
      </c>
      <c r="N63" s="196">
        <v>24.98</v>
      </c>
      <c r="O63" s="196">
        <v>33.880000000000003</v>
      </c>
      <c r="P63" s="196">
        <v>23.9</v>
      </c>
      <c r="Q63" s="196">
        <v>4.6100000000000003</v>
      </c>
      <c r="R63" s="196">
        <v>17.93</v>
      </c>
      <c r="S63" s="196">
        <v>20.420000000000002</v>
      </c>
      <c r="T63" s="196">
        <v>0</v>
      </c>
      <c r="U63" s="196">
        <v>49.34</v>
      </c>
      <c r="V63" s="196">
        <v>29.53</v>
      </c>
      <c r="W63" s="196">
        <v>14.72</v>
      </c>
      <c r="X63" s="196">
        <v>62.4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79.14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117.72</v>
      </c>
      <c r="AQ63" s="196">
        <v>38.159999999999997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245.4</v>
      </c>
      <c r="L64" s="196">
        <v>5.78</v>
      </c>
      <c r="M64" s="196">
        <v>61.42</v>
      </c>
      <c r="N64" s="196">
        <v>24.98</v>
      </c>
      <c r="O64" s="196">
        <v>33.880000000000003</v>
      </c>
      <c r="P64" s="196">
        <v>23.9</v>
      </c>
      <c r="Q64" s="196">
        <v>4.6100000000000003</v>
      </c>
      <c r="R64" s="196">
        <v>17.93</v>
      </c>
      <c r="S64" s="196">
        <v>20.420000000000002</v>
      </c>
      <c r="T64" s="196">
        <v>0</v>
      </c>
      <c r="U64" s="196">
        <v>49.34</v>
      </c>
      <c r="V64" s="196">
        <v>29.53</v>
      </c>
      <c r="W64" s="196">
        <v>14.72</v>
      </c>
      <c r="X64" s="196">
        <v>62.4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79.14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117.72</v>
      </c>
      <c r="AQ64" s="196">
        <v>38.159999999999997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245.4</v>
      </c>
      <c r="L65" s="196">
        <v>5.31</v>
      </c>
      <c r="M65" s="196">
        <v>61.42</v>
      </c>
      <c r="N65" s="196">
        <v>24.98</v>
      </c>
      <c r="O65" s="196">
        <v>33.880000000000003</v>
      </c>
      <c r="P65" s="196">
        <v>23.9</v>
      </c>
      <c r="Q65" s="196">
        <v>4.6100000000000003</v>
      </c>
      <c r="R65" s="196">
        <v>17.93</v>
      </c>
      <c r="S65" s="196">
        <v>20.420000000000002</v>
      </c>
      <c r="T65" s="196">
        <v>0</v>
      </c>
      <c r="U65" s="196">
        <v>49.34</v>
      </c>
      <c r="V65" s="196">
        <v>29.53</v>
      </c>
      <c r="W65" s="196">
        <v>14.72</v>
      </c>
      <c r="X65" s="196">
        <v>62.4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151.18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117.72</v>
      </c>
      <c r="AQ65" s="196">
        <v>38.159999999999997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245.4</v>
      </c>
      <c r="L66" s="196">
        <v>5.78</v>
      </c>
      <c r="M66" s="196">
        <v>61.42</v>
      </c>
      <c r="N66" s="196">
        <v>24.98</v>
      </c>
      <c r="O66" s="196">
        <v>33.880000000000003</v>
      </c>
      <c r="P66" s="196">
        <v>23.9</v>
      </c>
      <c r="Q66" s="196">
        <v>4.6100000000000003</v>
      </c>
      <c r="R66" s="196">
        <v>17.93</v>
      </c>
      <c r="S66" s="196">
        <v>16.72</v>
      </c>
      <c r="T66" s="196">
        <v>0</v>
      </c>
      <c r="U66" s="196">
        <v>49.34</v>
      </c>
      <c r="V66" s="196">
        <v>29.53</v>
      </c>
      <c r="W66" s="196">
        <v>14.72</v>
      </c>
      <c r="X66" s="196">
        <v>62.4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151.18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117.72</v>
      </c>
      <c r="AQ66" s="196">
        <v>38.159999999999997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245.4</v>
      </c>
      <c r="L67" s="196">
        <v>5.78</v>
      </c>
      <c r="M67" s="196">
        <v>61.42</v>
      </c>
      <c r="N67" s="196">
        <v>24.98</v>
      </c>
      <c r="O67" s="196">
        <v>33.880000000000003</v>
      </c>
      <c r="P67" s="196">
        <v>23.9</v>
      </c>
      <c r="Q67" s="196">
        <v>4.6100000000000003</v>
      </c>
      <c r="R67" s="196">
        <v>17.93</v>
      </c>
      <c r="S67" s="196">
        <v>16.72</v>
      </c>
      <c r="T67" s="196">
        <v>0</v>
      </c>
      <c r="U67" s="196">
        <v>49.34</v>
      </c>
      <c r="V67" s="196">
        <v>7.92</v>
      </c>
      <c r="W67" s="196">
        <v>14.72</v>
      </c>
      <c r="X67" s="196">
        <v>62.4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151.18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117.72</v>
      </c>
      <c r="AQ67" s="196">
        <v>38.159999999999997</v>
      </c>
      <c r="AR67" s="196">
        <v>41.09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245.4</v>
      </c>
      <c r="L68" s="196">
        <v>5.78</v>
      </c>
      <c r="M68" s="196">
        <v>61.42</v>
      </c>
      <c r="N68" s="196">
        <v>24.98</v>
      </c>
      <c r="O68" s="196">
        <v>33.880000000000003</v>
      </c>
      <c r="P68" s="196">
        <v>23.9</v>
      </c>
      <c r="Q68" s="196">
        <v>4.6100000000000003</v>
      </c>
      <c r="R68" s="196">
        <v>17.93</v>
      </c>
      <c r="S68" s="196">
        <v>16.72</v>
      </c>
      <c r="T68" s="196">
        <v>0</v>
      </c>
      <c r="U68" s="196">
        <v>49.34</v>
      </c>
      <c r="V68" s="196">
        <v>7.92</v>
      </c>
      <c r="W68" s="196">
        <v>14.72</v>
      </c>
      <c r="X68" s="196">
        <v>62.4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151.18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117.72</v>
      </c>
      <c r="AQ68" s="196">
        <v>38.159999999999997</v>
      </c>
      <c r="AR68" s="196">
        <v>24.37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245.4</v>
      </c>
      <c r="L69" s="196">
        <v>40.479999999999997</v>
      </c>
      <c r="M69" s="196">
        <v>61.42</v>
      </c>
      <c r="N69" s="196">
        <v>24.98</v>
      </c>
      <c r="O69" s="196">
        <v>33.880000000000003</v>
      </c>
      <c r="P69" s="196">
        <v>23.9</v>
      </c>
      <c r="Q69" s="196">
        <v>4.6100000000000003</v>
      </c>
      <c r="R69" s="196">
        <v>17.93</v>
      </c>
      <c r="S69" s="196">
        <v>16.72</v>
      </c>
      <c r="T69" s="196">
        <v>0</v>
      </c>
      <c r="U69" s="196">
        <v>49.34</v>
      </c>
      <c r="V69" s="196">
        <v>7.92</v>
      </c>
      <c r="W69" s="196">
        <v>14.72</v>
      </c>
      <c r="X69" s="196">
        <v>62.4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144.29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117.72</v>
      </c>
      <c r="AQ69" s="196">
        <v>38.159999999999997</v>
      </c>
      <c r="AR69" s="196">
        <v>7.84</v>
      </c>
      <c r="AS69" s="196">
        <v>0</v>
      </c>
      <c r="AT69">
        <v>0</v>
      </c>
      <c r="AU69">
        <v>0</v>
      </c>
      <c r="AV69" s="196">
        <v>0</v>
      </c>
      <c r="AW69" s="196">
        <v>58.22</v>
      </c>
      <c r="AX69" s="196">
        <v>106.99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245.19</v>
      </c>
      <c r="L70" s="196">
        <v>93.57</v>
      </c>
      <c r="M70" s="196">
        <v>61.42</v>
      </c>
      <c r="N70" s="196">
        <v>24.98</v>
      </c>
      <c r="O70" s="196">
        <v>33.880000000000003</v>
      </c>
      <c r="P70" s="196">
        <v>23.9</v>
      </c>
      <c r="Q70" s="196">
        <v>4.6100000000000003</v>
      </c>
      <c r="R70" s="196">
        <v>17.93</v>
      </c>
      <c r="S70" s="196">
        <v>11.16</v>
      </c>
      <c r="T70" s="196">
        <v>0</v>
      </c>
      <c r="U70" s="196">
        <v>49.34</v>
      </c>
      <c r="V70" s="196">
        <v>7.92</v>
      </c>
      <c r="W70" s="196">
        <v>14.72</v>
      </c>
      <c r="X70" s="196">
        <v>62.4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124.99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117.72</v>
      </c>
      <c r="AQ70" s="196">
        <v>38.159999999999997</v>
      </c>
      <c r="AR70" s="196">
        <v>1.3</v>
      </c>
      <c r="AS70" s="196">
        <v>0</v>
      </c>
      <c r="AT70">
        <v>0</v>
      </c>
      <c r="AU70">
        <v>0</v>
      </c>
      <c r="AV70" s="196">
        <v>0</v>
      </c>
      <c r="AW70" s="196">
        <v>58.22</v>
      </c>
      <c r="AX70" s="196">
        <v>106.99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245.19</v>
      </c>
      <c r="L71" s="196">
        <v>93.57</v>
      </c>
      <c r="M71" s="196">
        <v>61.42</v>
      </c>
      <c r="N71" s="196">
        <v>24.98</v>
      </c>
      <c r="O71" s="196">
        <v>33.880000000000003</v>
      </c>
      <c r="P71" s="196">
        <v>23.9</v>
      </c>
      <c r="Q71" s="196">
        <v>4.6100000000000003</v>
      </c>
      <c r="R71" s="196">
        <v>17.93</v>
      </c>
      <c r="S71" s="196">
        <v>11.16</v>
      </c>
      <c r="T71" s="196">
        <v>0</v>
      </c>
      <c r="U71" s="196">
        <v>49.34</v>
      </c>
      <c r="V71" s="196">
        <v>7.92</v>
      </c>
      <c r="W71" s="196">
        <v>14.72</v>
      </c>
      <c r="X71" s="196">
        <v>62.4</v>
      </c>
      <c r="Y71" s="196">
        <v>0</v>
      </c>
      <c r="Z71">
        <v>0</v>
      </c>
      <c r="AA71" s="196">
        <v>16.12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105.72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117.72</v>
      </c>
      <c r="AQ71" s="196">
        <v>38.159999999999997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72.040000000000006</v>
      </c>
      <c r="AX71" s="196">
        <v>106.99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245.19</v>
      </c>
      <c r="L72" s="196">
        <v>111.79</v>
      </c>
      <c r="M72" s="196">
        <v>61.42</v>
      </c>
      <c r="N72" s="196">
        <v>24.98</v>
      </c>
      <c r="O72" s="196">
        <v>33.880000000000003</v>
      </c>
      <c r="P72" s="196">
        <v>23.9</v>
      </c>
      <c r="Q72" s="196">
        <v>4.6100000000000003</v>
      </c>
      <c r="R72" s="196">
        <v>17.93</v>
      </c>
      <c r="S72" s="196">
        <v>11.16</v>
      </c>
      <c r="T72" s="196">
        <v>0</v>
      </c>
      <c r="U72" s="196">
        <v>49.34</v>
      </c>
      <c r="V72" s="196">
        <v>7.92</v>
      </c>
      <c r="W72" s="196">
        <v>14.72</v>
      </c>
      <c r="X72" s="196">
        <v>62.4</v>
      </c>
      <c r="Y72" s="196">
        <v>0</v>
      </c>
      <c r="Z72">
        <v>0</v>
      </c>
      <c r="AA72" s="196">
        <v>16.12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105.72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117.72</v>
      </c>
      <c r="AQ72" s="196">
        <v>38.159999999999997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72.040000000000006</v>
      </c>
      <c r="AX72" s="196">
        <v>106.99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245.19</v>
      </c>
      <c r="L73" s="196">
        <v>113.52</v>
      </c>
      <c r="M73" s="196">
        <v>61.42</v>
      </c>
      <c r="N73" s="196">
        <v>24.98</v>
      </c>
      <c r="O73" s="196">
        <v>33.880000000000003</v>
      </c>
      <c r="P73" s="196">
        <v>23.9</v>
      </c>
      <c r="Q73" s="196">
        <v>4.6100000000000003</v>
      </c>
      <c r="R73" s="196">
        <v>17.93</v>
      </c>
      <c r="S73" s="196">
        <v>11.16</v>
      </c>
      <c r="T73" s="196">
        <v>0</v>
      </c>
      <c r="U73" s="196">
        <v>49.34</v>
      </c>
      <c r="V73" s="196">
        <v>7.92</v>
      </c>
      <c r="W73" s="196">
        <v>14.72</v>
      </c>
      <c r="X73" s="196">
        <v>62.4</v>
      </c>
      <c r="Y73" s="196">
        <v>0</v>
      </c>
      <c r="Z73">
        <v>0</v>
      </c>
      <c r="AA73" s="196">
        <v>16.12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105.72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117.72</v>
      </c>
      <c r="AQ73" s="196">
        <v>38.159999999999997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72.040000000000006</v>
      </c>
      <c r="AX73" s="196">
        <v>106.99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245.19</v>
      </c>
      <c r="L74" s="196">
        <v>132.13</v>
      </c>
      <c r="M74" s="196">
        <v>61.42</v>
      </c>
      <c r="N74" s="196">
        <v>24.98</v>
      </c>
      <c r="O74" s="196">
        <v>33.880000000000003</v>
      </c>
      <c r="P74" s="196">
        <v>23.9</v>
      </c>
      <c r="Q74" s="196">
        <v>4.6100000000000003</v>
      </c>
      <c r="R74" s="196">
        <v>17.93</v>
      </c>
      <c r="S74" s="196">
        <v>11.16</v>
      </c>
      <c r="T74" s="196">
        <v>0</v>
      </c>
      <c r="U74" s="196">
        <v>49.34</v>
      </c>
      <c r="V74" s="196">
        <v>7.92</v>
      </c>
      <c r="W74" s="196">
        <v>14.72</v>
      </c>
      <c r="X74" s="196">
        <v>62.4</v>
      </c>
      <c r="Y74" s="196">
        <v>0</v>
      </c>
      <c r="Z74">
        <v>0</v>
      </c>
      <c r="AA74" s="196">
        <v>16.12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105.72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117.72</v>
      </c>
      <c r="AQ74" s="196">
        <v>38.159999999999997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72.040000000000006</v>
      </c>
      <c r="AX74" s="196">
        <v>106.99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245.19</v>
      </c>
      <c r="L75" s="196">
        <v>133.46</v>
      </c>
      <c r="M75" s="196">
        <v>61.42</v>
      </c>
      <c r="N75" s="196">
        <v>24.98</v>
      </c>
      <c r="O75" s="196">
        <v>33.880000000000003</v>
      </c>
      <c r="P75" s="196">
        <v>23.9</v>
      </c>
      <c r="Q75" s="196">
        <v>4.6100000000000003</v>
      </c>
      <c r="R75" s="196">
        <v>17.93</v>
      </c>
      <c r="S75" s="196">
        <v>11.16</v>
      </c>
      <c r="T75" s="196">
        <v>0</v>
      </c>
      <c r="U75" s="196">
        <v>49.34</v>
      </c>
      <c r="V75" s="196">
        <v>7.97</v>
      </c>
      <c r="W75" s="196">
        <v>14.72</v>
      </c>
      <c r="X75" s="196">
        <v>62.4</v>
      </c>
      <c r="Y75" s="196">
        <v>0</v>
      </c>
      <c r="Z75">
        <v>0</v>
      </c>
      <c r="AA75" s="196">
        <v>16.12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105.72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117.72</v>
      </c>
      <c r="AQ75" s="196">
        <v>38.159999999999997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72.040000000000006</v>
      </c>
      <c r="AX75" s="196">
        <v>106.99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245.19</v>
      </c>
      <c r="L76" s="196">
        <v>133.46</v>
      </c>
      <c r="M76" s="196">
        <v>61.42</v>
      </c>
      <c r="N76" s="196">
        <v>24.98</v>
      </c>
      <c r="O76" s="196">
        <v>33.880000000000003</v>
      </c>
      <c r="P76" s="196">
        <v>23.9</v>
      </c>
      <c r="Q76" s="196">
        <v>4.6100000000000003</v>
      </c>
      <c r="R76" s="196">
        <v>17.93</v>
      </c>
      <c r="S76" s="196">
        <v>11.16</v>
      </c>
      <c r="T76" s="196">
        <v>0</v>
      </c>
      <c r="U76" s="196">
        <v>49.34</v>
      </c>
      <c r="V76" s="196">
        <v>7.97</v>
      </c>
      <c r="W76" s="196">
        <v>14.72</v>
      </c>
      <c r="X76" s="196">
        <v>62.4</v>
      </c>
      <c r="Y76" s="196">
        <v>0</v>
      </c>
      <c r="Z76">
        <v>0</v>
      </c>
      <c r="AA76" s="196">
        <v>16.12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105.72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117.72</v>
      </c>
      <c r="AQ76" s="196">
        <v>38.159999999999997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72.040000000000006</v>
      </c>
      <c r="AX76" s="196">
        <v>106.99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245.19</v>
      </c>
      <c r="L77" s="196">
        <v>133.46</v>
      </c>
      <c r="M77" s="196">
        <v>61.42</v>
      </c>
      <c r="N77" s="196">
        <v>24.98</v>
      </c>
      <c r="O77" s="196">
        <v>33.880000000000003</v>
      </c>
      <c r="P77" s="196">
        <v>23.9</v>
      </c>
      <c r="Q77" s="196">
        <v>4.6100000000000003</v>
      </c>
      <c r="R77" s="196">
        <v>17.93</v>
      </c>
      <c r="S77" s="196">
        <v>11.16</v>
      </c>
      <c r="T77" s="196">
        <v>0</v>
      </c>
      <c r="U77" s="196">
        <v>49.34</v>
      </c>
      <c r="V77" s="196">
        <v>7.97</v>
      </c>
      <c r="W77" s="196">
        <v>14.72</v>
      </c>
      <c r="X77" s="196">
        <v>62.4</v>
      </c>
      <c r="Y77" s="196">
        <v>0</v>
      </c>
      <c r="Z77">
        <v>0</v>
      </c>
      <c r="AA77" s="196">
        <v>16.12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105.72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117.72</v>
      </c>
      <c r="AQ77" s="196">
        <v>38.159999999999997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72.040000000000006</v>
      </c>
      <c r="AX77" s="196">
        <v>106.99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245.19</v>
      </c>
      <c r="L78" s="196">
        <v>133.46</v>
      </c>
      <c r="M78" s="196">
        <v>61.42</v>
      </c>
      <c r="N78" s="196">
        <v>24.98</v>
      </c>
      <c r="O78" s="196">
        <v>33.880000000000003</v>
      </c>
      <c r="P78" s="196">
        <v>23.9</v>
      </c>
      <c r="Q78" s="196">
        <v>4.6100000000000003</v>
      </c>
      <c r="R78" s="196">
        <v>17.93</v>
      </c>
      <c r="S78" s="196">
        <v>11.16</v>
      </c>
      <c r="T78" s="196">
        <v>0</v>
      </c>
      <c r="U78" s="196">
        <v>49.34</v>
      </c>
      <c r="V78" s="196">
        <v>7.97</v>
      </c>
      <c r="W78" s="196">
        <v>14.72</v>
      </c>
      <c r="X78" s="196">
        <v>62.4</v>
      </c>
      <c r="Y78" s="196">
        <v>0</v>
      </c>
      <c r="Z78">
        <v>0</v>
      </c>
      <c r="AA78" s="196">
        <v>16.12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105.72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117.72</v>
      </c>
      <c r="AQ78" s="196">
        <v>38.159999999999997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72.040000000000006</v>
      </c>
      <c r="AX78" s="196">
        <v>106.99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245.4</v>
      </c>
      <c r="L79" s="196">
        <v>54.43</v>
      </c>
      <c r="M79" s="196">
        <v>43.4</v>
      </c>
      <c r="N79" s="196">
        <v>24.98</v>
      </c>
      <c r="O79" s="196">
        <v>33.880000000000003</v>
      </c>
      <c r="P79" s="196">
        <v>23.9</v>
      </c>
      <c r="Q79" s="196">
        <v>4.6100000000000003</v>
      </c>
      <c r="R79" s="196">
        <v>17.93</v>
      </c>
      <c r="S79" s="196">
        <v>11.16</v>
      </c>
      <c r="T79" s="196">
        <v>0</v>
      </c>
      <c r="U79" s="196">
        <v>49.34</v>
      </c>
      <c r="V79" s="196">
        <v>7.97</v>
      </c>
      <c r="W79" s="196">
        <v>14.72</v>
      </c>
      <c r="X79" s="196">
        <v>62.4</v>
      </c>
      <c r="Y79" s="196">
        <v>0</v>
      </c>
      <c r="Z79">
        <v>0</v>
      </c>
      <c r="AA79" s="196">
        <v>16.12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117.72</v>
      </c>
      <c r="AQ79" s="196">
        <v>38.159999999999997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72.040000000000006</v>
      </c>
      <c r="AX79" s="196">
        <v>106.99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245.19</v>
      </c>
      <c r="L80" s="196">
        <v>47.15</v>
      </c>
      <c r="M80" s="196">
        <v>43.4</v>
      </c>
      <c r="N80" s="196">
        <v>24.98</v>
      </c>
      <c r="O80" s="196">
        <v>33.880000000000003</v>
      </c>
      <c r="P80" s="196">
        <v>23.9</v>
      </c>
      <c r="Q80" s="196">
        <v>4.6100000000000003</v>
      </c>
      <c r="R80" s="196">
        <v>17.93</v>
      </c>
      <c r="S80" s="196">
        <v>11.16</v>
      </c>
      <c r="T80" s="196">
        <v>0</v>
      </c>
      <c r="U80" s="196">
        <v>49.34</v>
      </c>
      <c r="V80" s="196">
        <v>7.97</v>
      </c>
      <c r="W80" s="196">
        <v>14.72</v>
      </c>
      <c r="X80" s="196">
        <v>62.4</v>
      </c>
      <c r="Y80" s="196">
        <v>0</v>
      </c>
      <c r="Z80">
        <v>0</v>
      </c>
      <c r="AA80" s="196">
        <v>16.12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117.72</v>
      </c>
      <c r="AQ80" s="196">
        <v>38.159999999999997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72.040000000000006</v>
      </c>
      <c r="AX80" s="196">
        <v>106.99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245.19</v>
      </c>
      <c r="L81" s="196">
        <v>105.45</v>
      </c>
      <c r="M81" s="196">
        <v>43.4</v>
      </c>
      <c r="N81" s="196">
        <v>24.98</v>
      </c>
      <c r="O81" s="196">
        <v>33.880000000000003</v>
      </c>
      <c r="P81" s="196">
        <v>23.9</v>
      </c>
      <c r="Q81" s="196">
        <v>4.6100000000000003</v>
      </c>
      <c r="R81" s="196">
        <v>17.93</v>
      </c>
      <c r="S81" s="196">
        <v>11.16</v>
      </c>
      <c r="T81" s="196">
        <v>0</v>
      </c>
      <c r="U81" s="196">
        <v>49.34</v>
      </c>
      <c r="V81" s="196">
        <v>7.97</v>
      </c>
      <c r="W81" s="196">
        <v>14.72</v>
      </c>
      <c r="X81" s="196">
        <v>62.4</v>
      </c>
      <c r="Y81" s="196">
        <v>0</v>
      </c>
      <c r="Z81">
        <v>0</v>
      </c>
      <c r="AA81" s="196">
        <v>16.12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117.72</v>
      </c>
      <c r="AQ81" s="196">
        <v>38.159999999999997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245.19</v>
      </c>
      <c r="L82" s="196">
        <v>124.11</v>
      </c>
      <c r="M82" s="196">
        <v>43.4</v>
      </c>
      <c r="N82" s="196">
        <v>24.98</v>
      </c>
      <c r="O82" s="196">
        <v>33.880000000000003</v>
      </c>
      <c r="P82" s="196">
        <v>23.9</v>
      </c>
      <c r="Q82" s="196">
        <v>4.6100000000000003</v>
      </c>
      <c r="R82" s="196">
        <v>17.93</v>
      </c>
      <c r="S82" s="196">
        <v>11.16</v>
      </c>
      <c r="T82" s="196">
        <v>0</v>
      </c>
      <c r="U82" s="196">
        <v>49.34</v>
      </c>
      <c r="V82" s="196">
        <v>7.97</v>
      </c>
      <c r="W82" s="196">
        <v>14.72</v>
      </c>
      <c r="X82" s="196">
        <v>62.4</v>
      </c>
      <c r="Y82" s="196">
        <v>0</v>
      </c>
      <c r="Z82">
        <v>0</v>
      </c>
      <c r="AA82" s="196">
        <v>16.12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117.72</v>
      </c>
      <c r="AQ82" s="196">
        <v>38.159999999999997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264.55</v>
      </c>
      <c r="L83" s="196">
        <v>124.11</v>
      </c>
      <c r="M83" s="196">
        <v>43.4</v>
      </c>
      <c r="N83" s="196">
        <v>24.98</v>
      </c>
      <c r="O83" s="196">
        <v>33.880000000000003</v>
      </c>
      <c r="P83" s="196">
        <v>23.9</v>
      </c>
      <c r="Q83" s="196">
        <v>4.6100000000000003</v>
      </c>
      <c r="R83" s="196">
        <v>17.93</v>
      </c>
      <c r="S83" s="196">
        <v>11.16</v>
      </c>
      <c r="T83" s="196">
        <v>0</v>
      </c>
      <c r="U83" s="196">
        <v>49.34</v>
      </c>
      <c r="V83" s="196">
        <v>7.94</v>
      </c>
      <c r="W83" s="196">
        <v>14.72</v>
      </c>
      <c r="X83" s="196">
        <v>62.4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117.72</v>
      </c>
      <c r="AQ83" s="196">
        <v>38.159999999999997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271.89999999999998</v>
      </c>
      <c r="L84" s="196">
        <v>124.11</v>
      </c>
      <c r="M84" s="196">
        <v>43.4</v>
      </c>
      <c r="N84" s="196">
        <v>24.98</v>
      </c>
      <c r="O84" s="196">
        <v>33.880000000000003</v>
      </c>
      <c r="P84" s="196">
        <v>23.9</v>
      </c>
      <c r="Q84" s="196">
        <v>4.6100000000000003</v>
      </c>
      <c r="R84" s="196">
        <v>17.93</v>
      </c>
      <c r="S84" s="196">
        <v>11.16</v>
      </c>
      <c r="T84" s="196">
        <v>0</v>
      </c>
      <c r="U84" s="196">
        <v>49.34</v>
      </c>
      <c r="V84" s="196">
        <v>7.94</v>
      </c>
      <c r="W84" s="196">
        <v>14.72</v>
      </c>
      <c r="X84" s="196">
        <v>62.4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117.72</v>
      </c>
      <c r="AQ84" s="196">
        <v>38.159999999999997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284.04000000000002</v>
      </c>
      <c r="L85" s="196">
        <v>126.51</v>
      </c>
      <c r="M85" s="196">
        <v>43.4</v>
      </c>
      <c r="N85" s="196">
        <v>24.98</v>
      </c>
      <c r="O85" s="196">
        <v>33.880000000000003</v>
      </c>
      <c r="P85" s="196">
        <v>23.9</v>
      </c>
      <c r="Q85" s="196">
        <v>4.6100000000000003</v>
      </c>
      <c r="R85" s="196">
        <v>17.93</v>
      </c>
      <c r="S85" s="196">
        <v>16.72</v>
      </c>
      <c r="T85" s="196">
        <v>0</v>
      </c>
      <c r="U85" s="196">
        <v>49.34</v>
      </c>
      <c r="V85" s="196">
        <v>7.94</v>
      </c>
      <c r="W85" s="196">
        <v>14.72</v>
      </c>
      <c r="X85" s="196">
        <v>62.4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117.72</v>
      </c>
      <c r="AQ85" s="196">
        <v>38.159999999999997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297.3</v>
      </c>
      <c r="L86" s="196">
        <v>128.24</v>
      </c>
      <c r="M86" s="196">
        <v>43.4</v>
      </c>
      <c r="N86" s="196">
        <v>24.98</v>
      </c>
      <c r="O86" s="196">
        <v>33.880000000000003</v>
      </c>
      <c r="P86" s="196">
        <v>23.9</v>
      </c>
      <c r="Q86" s="196">
        <v>4.6100000000000003</v>
      </c>
      <c r="R86" s="196">
        <v>17.93</v>
      </c>
      <c r="S86" s="196">
        <v>16.72</v>
      </c>
      <c r="T86" s="196">
        <v>0</v>
      </c>
      <c r="U86" s="196">
        <v>49.34</v>
      </c>
      <c r="V86" s="196">
        <v>18.48</v>
      </c>
      <c r="W86" s="196">
        <v>14.72</v>
      </c>
      <c r="X86" s="196">
        <v>62.4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117.72</v>
      </c>
      <c r="AQ86" s="196">
        <v>38.159999999999997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307.89</v>
      </c>
      <c r="L87" s="196">
        <v>130.38</v>
      </c>
      <c r="M87" s="196">
        <v>52.4</v>
      </c>
      <c r="N87" s="196">
        <v>24.98</v>
      </c>
      <c r="O87" s="196">
        <v>33.880000000000003</v>
      </c>
      <c r="P87" s="196">
        <v>23.9</v>
      </c>
      <c r="Q87" s="196">
        <v>4.6100000000000003</v>
      </c>
      <c r="R87" s="196">
        <v>17.93</v>
      </c>
      <c r="S87" s="196">
        <v>16.72</v>
      </c>
      <c r="T87" s="196">
        <v>0</v>
      </c>
      <c r="U87" s="196">
        <v>49.34</v>
      </c>
      <c r="V87" s="196">
        <v>8.92</v>
      </c>
      <c r="W87" s="196">
        <v>14.72</v>
      </c>
      <c r="X87" s="196">
        <v>62.4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117.72</v>
      </c>
      <c r="AQ87" s="196">
        <v>38.159999999999997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312.18</v>
      </c>
      <c r="L88" s="196">
        <v>131.13</v>
      </c>
      <c r="M88" s="196">
        <v>60.32</v>
      </c>
      <c r="N88" s="196">
        <v>24.98</v>
      </c>
      <c r="O88" s="196">
        <v>33.880000000000003</v>
      </c>
      <c r="P88" s="196">
        <v>23.9</v>
      </c>
      <c r="Q88" s="196">
        <v>4.6100000000000003</v>
      </c>
      <c r="R88" s="196">
        <v>17.93</v>
      </c>
      <c r="S88" s="196">
        <v>16.72</v>
      </c>
      <c r="T88" s="196">
        <v>0</v>
      </c>
      <c r="U88" s="196">
        <v>49.34</v>
      </c>
      <c r="V88" s="196">
        <v>8.92</v>
      </c>
      <c r="W88" s="196">
        <v>14.72</v>
      </c>
      <c r="X88" s="196">
        <v>62.4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117.72</v>
      </c>
      <c r="AQ88" s="196">
        <v>38.159999999999997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325.54000000000002</v>
      </c>
      <c r="L89" s="196">
        <v>131.5</v>
      </c>
      <c r="M89" s="196">
        <v>61.42</v>
      </c>
      <c r="N89" s="196">
        <v>24.98</v>
      </c>
      <c r="O89" s="196">
        <v>33.880000000000003</v>
      </c>
      <c r="P89" s="196">
        <v>23.9</v>
      </c>
      <c r="Q89" s="196">
        <v>4.6100000000000003</v>
      </c>
      <c r="R89" s="196">
        <v>18.2</v>
      </c>
      <c r="S89" s="196">
        <v>20.62</v>
      </c>
      <c r="T89" s="196">
        <v>0</v>
      </c>
      <c r="U89" s="196">
        <v>49.34</v>
      </c>
      <c r="V89" s="196">
        <v>8.64</v>
      </c>
      <c r="W89" s="196">
        <v>14.72</v>
      </c>
      <c r="X89" s="196">
        <v>62.4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117.72</v>
      </c>
      <c r="AQ89" s="196">
        <v>38.159999999999997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325.54000000000002</v>
      </c>
      <c r="L90" s="196">
        <v>131.87</v>
      </c>
      <c r="M90" s="196">
        <v>61.42</v>
      </c>
      <c r="N90" s="196">
        <v>24.98</v>
      </c>
      <c r="O90" s="196">
        <v>33.880000000000003</v>
      </c>
      <c r="P90" s="196">
        <v>23.9</v>
      </c>
      <c r="Q90" s="196">
        <v>4.6100000000000003</v>
      </c>
      <c r="R90" s="196">
        <v>17.93</v>
      </c>
      <c r="S90" s="196">
        <v>20.62</v>
      </c>
      <c r="T90" s="196">
        <v>0</v>
      </c>
      <c r="U90" s="196">
        <v>49.34</v>
      </c>
      <c r="V90" s="196">
        <v>15.5</v>
      </c>
      <c r="W90" s="196">
        <v>14.72</v>
      </c>
      <c r="X90" s="196">
        <v>62.4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117.72</v>
      </c>
      <c r="AQ90" s="196">
        <v>38.159999999999997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323.52999999999997</v>
      </c>
      <c r="L91" s="196">
        <v>131.87</v>
      </c>
      <c r="M91" s="196">
        <v>61.42</v>
      </c>
      <c r="N91" s="196">
        <v>24.98</v>
      </c>
      <c r="O91" s="196">
        <v>33.880000000000003</v>
      </c>
      <c r="P91" s="196">
        <v>23.9</v>
      </c>
      <c r="Q91" s="196">
        <v>4.6100000000000003</v>
      </c>
      <c r="R91" s="196">
        <v>18.62</v>
      </c>
      <c r="S91" s="196">
        <v>20.62</v>
      </c>
      <c r="T91" s="196">
        <v>0</v>
      </c>
      <c r="U91" s="196">
        <v>49.34</v>
      </c>
      <c r="V91" s="196">
        <v>20.239999999999998</v>
      </c>
      <c r="W91" s="196">
        <v>14.72</v>
      </c>
      <c r="X91" s="196">
        <v>62.4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99.61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117.72</v>
      </c>
      <c r="AQ91" s="196">
        <v>38.159999999999997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350.81</v>
      </c>
      <c r="L92" s="196">
        <v>131.87</v>
      </c>
      <c r="M92" s="196">
        <v>61.42</v>
      </c>
      <c r="N92" s="196">
        <v>24.98</v>
      </c>
      <c r="O92" s="196">
        <v>33.880000000000003</v>
      </c>
      <c r="P92" s="196">
        <v>23.9</v>
      </c>
      <c r="Q92" s="196">
        <v>4.6100000000000003</v>
      </c>
      <c r="R92" s="196">
        <v>17.93</v>
      </c>
      <c r="S92" s="196">
        <v>20.62</v>
      </c>
      <c r="T92" s="196">
        <v>0</v>
      </c>
      <c r="U92" s="196">
        <v>49.34</v>
      </c>
      <c r="V92" s="196">
        <v>20.239999999999998</v>
      </c>
      <c r="W92" s="196">
        <v>14.72</v>
      </c>
      <c r="X92" s="196">
        <v>62.4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99.61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117.72</v>
      </c>
      <c r="AQ92" s="196">
        <v>38.159999999999997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350.57</v>
      </c>
      <c r="L93" s="196">
        <v>59.63</v>
      </c>
      <c r="M93" s="196">
        <v>61.42</v>
      </c>
      <c r="N93" s="196">
        <v>24.98</v>
      </c>
      <c r="O93" s="196">
        <v>33.880000000000003</v>
      </c>
      <c r="P93" s="196">
        <v>23.9</v>
      </c>
      <c r="Q93" s="196">
        <v>4.6100000000000003</v>
      </c>
      <c r="R93" s="196">
        <v>17.93</v>
      </c>
      <c r="S93" s="196">
        <v>20.62</v>
      </c>
      <c r="T93" s="196">
        <v>0</v>
      </c>
      <c r="U93" s="196">
        <v>49.34</v>
      </c>
      <c r="V93" s="196">
        <v>20.239999999999998</v>
      </c>
      <c r="W93" s="196">
        <v>14.72</v>
      </c>
      <c r="X93" s="196">
        <v>62.4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99.61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117.72</v>
      </c>
      <c r="AQ93" s="196">
        <v>38.159999999999997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362.12</v>
      </c>
      <c r="L94" s="196">
        <v>9.07</v>
      </c>
      <c r="M94" s="196">
        <v>61.42</v>
      </c>
      <c r="N94" s="196">
        <v>24.98</v>
      </c>
      <c r="O94" s="196">
        <v>33.880000000000003</v>
      </c>
      <c r="P94" s="196">
        <v>23.9</v>
      </c>
      <c r="Q94" s="196">
        <v>4.6100000000000003</v>
      </c>
      <c r="R94" s="196">
        <v>17.93</v>
      </c>
      <c r="S94" s="196">
        <v>20.62</v>
      </c>
      <c r="T94" s="196">
        <v>0</v>
      </c>
      <c r="U94" s="196">
        <v>49.34</v>
      </c>
      <c r="V94" s="196">
        <v>20.239999999999998</v>
      </c>
      <c r="W94" s="196">
        <v>14.72</v>
      </c>
      <c r="X94" s="196">
        <v>62.4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99.61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117.72</v>
      </c>
      <c r="AQ94" s="196">
        <v>38.159999999999997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303.99</v>
      </c>
      <c r="L95" s="196">
        <v>9.07</v>
      </c>
      <c r="M95" s="196">
        <v>61.42</v>
      </c>
      <c r="N95" s="196">
        <v>24.98</v>
      </c>
      <c r="O95" s="196">
        <v>33.880000000000003</v>
      </c>
      <c r="P95" s="196">
        <v>23.9</v>
      </c>
      <c r="Q95" s="196">
        <v>4.6100000000000003</v>
      </c>
      <c r="R95" s="196">
        <v>17.93</v>
      </c>
      <c r="S95" s="196">
        <v>20.62</v>
      </c>
      <c r="T95" s="196">
        <v>0</v>
      </c>
      <c r="U95" s="196">
        <v>49.34</v>
      </c>
      <c r="V95" s="196">
        <v>23.5</v>
      </c>
      <c r="W95" s="196">
        <v>14.72</v>
      </c>
      <c r="X95" s="196">
        <v>62.4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117.72</v>
      </c>
      <c r="AQ95" s="196">
        <v>38.159999999999997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9.07</v>
      </c>
      <c r="M96" s="196">
        <v>61.42</v>
      </c>
      <c r="N96" s="196">
        <v>24.98</v>
      </c>
      <c r="O96" s="196">
        <v>33.880000000000003</v>
      </c>
      <c r="P96" s="196">
        <v>23.9</v>
      </c>
      <c r="Q96" s="196">
        <v>4.6100000000000003</v>
      </c>
      <c r="R96" s="196">
        <v>17.93</v>
      </c>
      <c r="S96" s="196">
        <v>20.62</v>
      </c>
      <c r="T96" s="196">
        <v>0</v>
      </c>
      <c r="U96" s="196">
        <v>49.34</v>
      </c>
      <c r="V96" s="196">
        <v>19.100000000000001</v>
      </c>
      <c r="W96" s="196">
        <v>14.72</v>
      </c>
      <c r="X96" s="196">
        <v>62.4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117.72</v>
      </c>
      <c r="AQ96" s="196">
        <v>38.159999999999997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260.04000000000002</v>
      </c>
      <c r="L97" s="196">
        <v>1.93</v>
      </c>
      <c r="M97" s="196">
        <v>61.42</v>
      </c>
      <c r="N97" s="196">
        <v>24.98</v>
      </c>
      <c r="O97" s="196">
        <v>33.880000000000003</v>
      </c>
      <c r="P97" s="196">
        <v>23.9</v>
      </c>
      <c r="Q97" s="196">
        <v>0.96</v>
      </c>
      <c r="R97" s="196">
        <v>17.93</v>
      </c>
      <c r="S97" s="196">
        <v>14.27</v>
      </c>
      <c r="T97" s="196">
        <v>0</v>
      </c>
      <c r="U97" s="196">
        <v>49.34</v>
      </c>
      <c r="V97" s="196">
        <v>19.100000000000001</v>
      </c>
      <c r="W97" s="196">
        <v>14.72</v>
      </c>
      <c r="X97" s="196">
        <v>62.4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117.72</v>
      </c>
      <c r="AQ97" s="196">
        <v>14.45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260.04000000000002</v>
      </c>
      <c r="L98" s="196">
        <v>1.93</v>
      </c>
      <c r="M98" s="196">
        <v>61.42</v>
      </c>
      <c r="N98" s="196">
        <v>24.98</v>
      </c>
      <c r="O98" s="196">
        <v>33.880000000000003</v>
      </c>
      <c r="P98" s="196">
        <v>23.9</v>
      </c>
      <c r="Q98" s="196">
        <v>0.96</v>
      </c>
      <c r="R98" s="196">
        <v>5.78</v>
      </c>
      <c r="S98" s="196">
        <v>14.27</v>
      </c>
      <c r="T98" s="196">
        <v>0</v>
      </c>
      <c r="U98" s="196">
        <v>49.34</v>
      </c>
      <c r="V98" s="196">
        <v>19.100000000000001</v>
      </c>
      <c r="W98" s="196">
        <v>14.72</v>
      </c>
      <c r="X98" s="196">
        <v>62.4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117.72</v>
      </c>
      <c r="AQ98" s="196">
        <v>14.45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5.5258174999999969</v>
      </c>
      <c r="L99">
        <f t="shared" si="0"/>
        <v>0.78897249999999997</v>
      </c>
      <c r="M99">
        <f t="shared" si="0"/>
        <v>1.4355100000000003</v>
      </c>
      <c r="N99">
        <f t="shared" si="0"/>
        <v>0.59952000000000027</v>
      </c>
      <c r="O99">
        <f t="shared" si="0"/>
        <v>0.81312000000000173</v>
      </c>
      <c r="P99">
        <f t="shared" si="0"/>
        <v>0.573600000000001</v>
      </c>
      <c r="Q99">
        <f t="shared" si="0"/>
        <v>0.10025000000000019</v>
      </c>
      <c r="R99">
        <f t="shared" si="0"/>
        <v>0.38523750000000007</v>
      </c>
      <c r="S99">
        <f t="shared" si="0"/>
        <v>0.29320749999999979</v>
      </c>
      <c r="T99">
        <f t="shared" si="0"/>
        <v>0</v>
      </c>
      <c r="U99">
        <f t="shared" si="0"/>
        <v>1.1841600000000017</v>
      </c>
      <c r="V99">
        <f t="shared" si="0"/>
        <v>0.23124500000000006</v>
      </c>
      <c r="W99">
        <f t="shared" si="0"/>
        <v>0.2685525000000003</v>
      </c>
      <c r="X99">
        <f t="shared" si="0"/>
        <v>1.4300574999999984</v>
      </c>
      <c r="Y99">
        <f t="shared" si="0"/>
        <v>0</v>
      </c>
      <c r="Z99">
        <f t="shared" si="0"/>
        <v>0</v>
      </c>
      <c r="AA99">
        <f t="shared" si="0"/>
        <v>0.37615499999999974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1.7963399999999994</v>
      </c>
      <c r="AJ99">
        <f t="shared" si="0"/>
        <v>4.6699999999999997E-3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2.5259449999999988</v>
      </c>
      <c r="AQ99">
        <f t="shared" ref="AQ99:AT99" si="1">SUM(AQ3:AQ98)/4000</f>
        <v>0.80948499999999923</v>
      </c>
      <c r="AR99">
        <f t="shared" si="1"/>
        <v>0.40741499999999992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0.20920999999999998</v>
      </c>
      <c r="AX99">
        <f t="shared" si="2"/>
        <v>0.32096999999999998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37.770000000000003</v>
      </c>
      <c r="L3" s="196">
        <v>25.23</v>
      </c>
      <c r="M3" s="196">
        <v>0</v>
      </c>
      <c r="N3" s="196">
        <v>14.45</v>
      </c>
      <c r="O3" s="196">
        <v>23.29</v>
      </c>
      <c r="P3" s="196">
        <v>59.94</v>
      </c>
      <c r="Q3" s="196">
        <v>1.87</v>
      </c>
      <c r="R3" s="196">
        <v>4.8099999999999996</v>
      </c>
      <c r="S3" s="196">
        <v>2.77</v>
      </c>
      <c r="T3" s="196">
        <v>0</v>
      </c>
      <c r="U3" s="196">
        <v>262.88</v>
      </c>
      <c r="V3" s="196">
        <v>4.4400000000000004</v>
      </c>
      <c r="W3" s="196">
        <v>5.67</v>
      </c>
      <c r="X3" s="196">
        <v>36.090000000000003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47.93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68.069999999999993</v>
      </c>
      <c r="AQ3" s="196">
        <v>10.17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37.93</v>
      </c>
      <c r="L4" s="196">
        <v>20.350000000000001</v>
      </c>
      <c r="M4" s="196">
        <v>0</v>
      </c>
      <c r="N4" s="196">
        <v>14.45</v>
      </c>
      <c r="O4" s="196">
        <v>23.29</v>
      </c>
      <c r="P4" s="196">
        <v>59.94</v>
      </c>
      <c r="Q4" s="196">
        <v>1.85</v>
      </c>
      <c r="R4" s="196">
        <v>4.8099999999999996</v>
      </c>
      <c r="S4" s="196">
        <v>2.77</v>
      </c>
      <c r="T4" s="196">
        <v>0</v>
      </c>
      <c r="U4" s="196">
        <v>262.88</v>
      </c>
      <c r="V4" s="196">
        <v>4.4400000000000004</v>
      </c>
      <c r="W4" s="196">
        <v>5.67</v>
      </c>
      <c r="X4" s="196">
        <v>36.090000000000003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47.93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68.069999999999993</v>
      </c>
      <c r="AQ4" s="196">
        <v>10.17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37.93</v>
      </c>
      <c r="L5" s="196">
        <v>20.350000000000001</v>
      </c>
      <c r="M5" s="196">
        <v>0</v>
      </c>
      <c r="N5" s="196">
        <v>14.45</v>
      </c>
      <c r="O5" s="196">
        <v>23.29</v>
      </c>
      <c r="P5" s="196">
        <v>59.94</v>
      </c>
      <c r="Q5" s="196">
        <v>1.85</v>
      </c>
      <c r="R5" s="196">
        <v>4.8099999999999996</v>
      </c>
      <c r="S5" s="196">
        <v>2.77</v>
      </c>
      <c r="T5" s="196">
        <v>0</v>
      </c>
      <c r="U5" s="196">
        <v>262.88</v>
      </c>
      <c r="V5" s="196">
        <v>0</v>
      </c>
      <c r="W5" s="196">
        <v>5.67</v>
      </c>
      <c r="X5" s="196">
        <v>36.090000000000003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47.93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38.520000000000003</v>
      </c>
      <c r="AQ5" s="196">
        <v>10.17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37.93</v>
      </c>
      <c r="L6" s="196">
        <v>20.350000000000001</v>
      </c>
      <c r="M6" s="196">
        <v>0</v>
      </c>
      <c r="N6" s="196">
        <v>14.45</v>
      </c>
      <c r="O6" s="196">
        <v>23.29</v>
      </c>
      <c r="P6" s="196">
        <v>59.94</v>
      </c>
      <c r="Q6" s="196">
        <v>1.85</v>
      </c>
      <c r="R6" s="196">
        <v>4.8099999999999996</v>
      </c>
      <c r="S6" s="196">
        <v>2.77</v>
      </c>
      <c r="T6" s="196">
        <v>0</v>
      </c>
      <c r="U6" s="196">
        <v>262.88</v>
      </c>
      <c r="V6" s="196">
        <v>0</v>
      </c>
      <c r="W6" s="196">
        <v>5.67</v>
      </c>
      <c r="X6" s="196">
        <v>36.090000000000003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47.93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32.75</v>
      </c>
      <c r="AQ6" s="196">
        <v>10.17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37.93</v>
      </c>
      <c r="L7" s="196">
        <v>20.350000000000001</v>
      </c>
      <c r="M7" s="196">
        <v>0</v>
      </c>
      <c r="N7" s="196">
        <v>14.45</v>
      </c>
      <c r="O7" s="196">
        <v>23.29</v>
      </c>
      <c r="P7" s="196">
        <v>59.94</v>
      </c>
      <c r="Q7" s="196">
        <v>1.85</v>
      </c>
      <c r="R7" s="196">
        <v>4.8099999999999996</v>
      </c>
      <c r="S7" s="196">
        <v>2.77</v>
      </c>
      <c r="T7" s="196">
        <v>0</v>
      </c>
      <c r="U7" s="196">
        <v>262.88</v>
      </c>
      <c r="V7" s="196">
        <v>0</v>
      </c>
      <c r="W7" s="196">
        <v>5.67</v>
      </c>
      <c r="X7" s="196">
        <v>36.090000000000003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47.93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32.75</v>
      </c>
      <c r="AQ7" s="196">
        <v>10.35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37.93</v>
      </c>
      <c r="L8" s="196">
        <v>20.350000000000001</v>
      </c>
      <c r="M8" s="196">
        <v>0</v>
      </c>
      <c r="N8" s="196">
        <v>14.45</v>
      </c>
      <c r="O8" s="196">
        <v>23.29</v>
      </c>
      <c r="P8" s="196">
        <v>59.94</v>
      </c>
      <c r="Q8" s="196">
        <v>1.85</v>
      </c>
      <c r="R8" s="196">
        <v>4.8099999999999996</v>
      </c>
      <c r="S8" s="196">
        <v>2.77</v>
      </c>
      <c r="T8" s="196">
        <v>0</v>
      </c>
      <c r="U8" s="196">
        <v>262.88</v>
      </c>
      <c r="V8" s="196">
        <v>0</v>
      </c>
      <c r="W8" s="196">
        <v>5.67</v>
      </c>
      <c r="X8" s="196">
        <v>36.090000000000003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47.93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32.75</v>
      </c>
      <c r="AQ8" s="196">
        <v>10.35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37.93</v>
      </c>
      <c r="L9" s="196">
        <v>20.350000000000001</v>
      </c>
      <c r="M9" s="196">
        <v>0</v>
      </c>
      <c r="N9" s="196">
        <v>14.45</v>
      </c>
      <c r="O9" s="196">
        <v>23.29</v>
      </c>
      <c r="P9" s="196">
        <v>59.94</v>
      </c>
      <c r="Q9" s="196">
        <v>1.85</v>
      </c>
      <c r="R9" s="196">
        <v>4.8099999999999996</v>
      </c>
      <c r="S9" s="196">
        <v>2.77</v>
      </c>
      <c r="T9" s="196">
        <v>0</v>
      </c>
      <c r="U9" s="196">
        <v>262.88</v>
      </c>
      <c r="V9" s="196">
        <v>0</v>
      </c>
      <c r="W9" s="196">
        <v>5.67</v>
      </c>
      <c r="X9" s="196">
        <v>36.090000000000003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47.93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32.75</v>
      </c>
      <c r="AQ9" s="196">
        <v>10.35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37.93</v>
      </c>
      <c r="L10" s="196">
        <v>20.350000000000001</v>
      </c>
      <c r="M10" s="196">
        <v>0</v>
      </c>
      <c r="N10" s="196">
        <v>14.45</v>
      </c>
      <c r="O10" s="196">
        <v>23.29</v>
      </c>
      <c r="P10" s="196">
        <v>59.94</v>
      </c>
      <c r="Q10" s="196">
        <v>1.85</v>
      </c>
      <c r="R10" s="196">
        <v>4.8099999999999996</v>
      </c>
      <c r="S10" s="196">
        <v>2.77</v>
      </c>
      <c r="T10" s="196">
        <v>0</v>
      </c>
      <c r="U10" s="196">
        <v>262.88</v>
      </c>
      <c r="V10" s="196">
        <v>0</v>
      </c>
      <c r="W10" s="196">
        <v>5.67</v>
      </c>
      <c r="X10" s="196">
        <v>36.090000000000003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47.93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32.75</v>
      </c>
      <c r="AQ10" s="196">
        <v>10.35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37.93</v>
      </c>
      <c r="L11" s="196">
        <v>20.350000000000001</v>
      </c>
      <c r="M11" s="196">
        <v>0</v>
      </c>
      <c r="N11" s="196">
        <v>14.45</v>
      </c>
      <c r="O11" s="196">
        <v>23.29</v>
      </c>
      <c r="P11" s="196">
        <v>59.94</v>
      </c>
      <c r="Q11" s="196">
        <v>1.85</v>
      </c>
      <c r="R11" s="196">
        <v>4.8099999999999996</v>
      </c>
      <c r="S11" s="196">
        <v>2.77</v>
      </c>
      <c r="T11" s="196">
        <v>0</v>
      </c>
      <c r="U11" s="196">
        <v>262.88</v>
      </c>
      <c r="V11" s="196">
        <v>4.4400000000000004</v>
      </c>
      <c r="W11" s="196">
        <v>5.67</v>
      </c>
      <c r="X11" s="196">
        <v>36.090000000000003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47.93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31.89</v>
      </c>
      <c r="AQ11" s="196">
        <v>10.35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37.93</v>
      </c>
      <c r="L12" s="196">
        <v>20.350000000000001</v>
      </c>
      <c r="M12" s="196">
        <v>0</v>
      </c>
      <c r="N12" s="196">
        <v>14.45</v>
      </c>
      <c r="O12" s="196">
        <v>23.29</v>
      </c>
      <c r="P12" s="196">
        <v>59.94</v>
      </c>
      <c r="Q12" s="196">
        <v>1.85</v>
      </c>
      <c r="R12" s="196">
        <v>4.8099999999999996</v>
      </c>
      <c r="S12" s="196">
        <v>2.77</v>
      </c>
      <c r="T12" s="196">
        <v>0</v>
      </c>
      <c r="U12" s="196">
        <v>262.88</v>
      </c>
      <c r="V12" s="196">
        <v>4.4400000000000004</v>
      </c>
      <c r="W12" s="196">
        <v>5.67</v>
      </c>
      <c r="X12" s="196">
        <v>36.090000000000003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47.93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31.89</v>
      </c>
      <c r="AQ12" s="196">
        <v>10.35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37.93</v>
      </c>
      <c r="L13" s="196">
        <v>20.350000000000001</v>
      </c>
      <c r="M13" s="196">
        <v>0</v>
      </c>
      <c r="N13" s="196">
        <v>14.45</v>
      </c>
      <c r="O13" s="196">
        <v>23.29</v>
      </c>
      <c r="P13" s="196">
        <v>59.94</v>
      </c>
      <c r="Q13" s="196">
        <v>1.85</v>
      </c>
      <c r="R13" s="196">
        <v>4.8099999999999996</v>
      </c>
      <c r="S13" s="196">
        <v>2.77</v>
      </c>
      <c r="T13" s="196">
        <v>0</v>
      </c>
      <c r="U13" s="196">
        <v>262.88</v>
      </c>
      <c r="V13" s="196">
        <v>4.4400000000000004</v>
      </c>
      <c r="W13" s="196">
        <v>5.67</v>
      </c>
      <c r="X13" s="196">
        <v>36.090000000000003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47.93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68.069999999999993</v>
      </c>
      <c r="AQ13" s="196">
        <v>10.35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37.93</v>
      </c>
      <c r="L14" s="196">
        <v>20.350000000000001</v>
      </c>
      <c r="M14" s="196">
        <v>0</v>
      </c>
      <c r="N14" s="196">
        <v>14.45</v>
      </c>
      <c r="O14" s="196">
        <v>23.29</v>
      </c>
      <c r="P14" s="196">
        <v>59.94</v>
      </c>
      <c r="Q14" s="196">
        <v>1.85</v>
      </c>
      <c r="R14" s="196">
        <v>4.8099999999999996</v>
      </c>
      <c r="S14" s="196">
        <v>2.77</v>
      </c>
      <c r="T14" s="196">
        <v>0</v>
      </c>
      <c r="U14" s="196">
        <v>262.88</v>
      </c>
      <c r="V14" s="196">
        <v>4.4400000000000004</v>
      </c>
      <c r="W14" s="196">
        <v>5.67</v>
      </c>
      <c r="X14" s="196">
        <v>36.090000000000003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47.93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68.069999999999993</v>
      </c>
      <c r="AQ14" s="196">
        <v>10.35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37.93</v>
      </c>
      <c r="L15" s="196">
        <v>20.350000000000001</v>
      </c>
      <c r="M15" s="196">
        <v>0</v>
      </c>
      <c r="N15" s="196">
        <v>14.45</v>
      </c>
      <c r="O15" s="196">
        <v>23.29</v>
      </c>
      <c r="P15" s="196">
        <v>59.94</v>
      </c>
      <c r="Q15" s="196">
        <v>1.85</v>
      </c>
      <c r="R15" s="196">
        <v>4.8099999999999996</v>
      </c>
      <c r="S15" s="196">
        <v>2.77</v>
      </c>
      <c r="T15" s="196">
        <v>0</v>
      </c>
      <c r="U15" s="196">
        <v>262.88</v>
      </c>
      <c r="V15" s="196">
        <v>4.4400000000000004</v>
      </c>
      <c r="W15" s="196">
        <v>5.67</v>
      </c>
      <c r="X15" s="196">
        <v>36.090000000000003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47.93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68.069999999999993</v>
      </c>
      <c r="AQ15" s="196">
        <v>10.35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37.93</v>
      </c>
      <c r="L16" s="196">
        <v>20.350000000000001</v>
      </c>
      <c r="M16" s="196">
        <v>0</v>
      </c>
      <c r="N16" s="196">
        <v>14.45</v>
      </c>
      <c r="O16" s="196">
        <v>23.29</v>
      </c>
      <c r="P16" s="196">
        <v>59.94</v>
      </c>
      <c r="Q16" s="196">
        <v>1.85</v>
      </c>
      <c r="R16" s="196">
        <v>4.8099999999999996</v>
      </c>
      <c r="S16" s="196">
        <v>2.77</v>
      </c>
      <c r="T16" s="196">
        <v>0</v>
      </c>
      <c r="U16" s="196">
        <v>262.88</v>
      </c>
      <c r="V16" s="196">
        <v>4.4400000000000004</v>
      </c>
      <c r="W16" s="196">
        <v>5.67</v>
      </c>
      <c r="X16" s="196">
        <v>36.090000000000003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47.93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68.069999999999993</v>
      </c>
      <c r="AQ16" s="196">
        <v>10.35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37.56</v>
      </c>
      <c r="L17" s="196">
        <v>20.350000000000001</v>
      </c>
      <c r="M17" s="196">
        <v>0</v>
      </c>
      <c r="N17" s="196">
        <v>14.45</v>
      </c>
      <c r="O17" s="196">
        <v>23.29</v>
      </c>
      <c r="P17" s="196">
        <v>59.94</v>
      </c>
      <c r="Q17" s="196">
        <v>1.85</v>
      </c>
      <c r="R17" s="196">
        <v>4.8099999999999996</v>
      </c>
      <c r="S17" s="196">
        <v>2.77</v>
      </c>
      <c r="T17" s="196">
        <v>0</v>
      </c>
      <c r="U17" s="196">
        <v>262.88</v>
      </c>
      <c r="V17" s="196">
        <v>4.4400000000000004</v>
      </c>
      <c r="W17" s="196">
        <v>5.67</v>
      </c>
      <c r="X17" s="196">
        <v>36.090000000000003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47.93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68.069999999999993</v>
      </c>
      <c r="AQ17" s="196">
        <v>10.35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37.56</v>
      </c>
      <c r="L18" s="196">
        <v>20.350000000000001</v>
      </c>
      <c r="M18" s="196">
        <v>0</v>
      </c>
      <c r="N18" s="196">
        <v>14.45</v>
      </c>
      <c r="O18" s="196">
        <v>23.29</v>
      </c>
      <c r="P18" s="196">
        <v>59.94</v>
      </c>
      <c r="Q18" s="196">
        <v>1.85</v>
      </c>
      <c r="R18" s="196">
        <v>4.8099999999999996</v>
      </c>
      <c r="S18" s="196">
        <v>2.77</v>
      </c>
      <c r="T18" s="196">
        <v>0</v>
      </c>
      <c r="U18" s="196">
        <v>262.88</v>
      </c>
      <c r="V18" s="196">
        <v>4.4400000000000004</v>
      </c>
      <c r="W18" s="196">
        <v>5.67</v>
      </c>
      <c r="X18" s="196">
        <v>36.090000000000003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47.93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68.069999999999993</v>
      </c>
      <c r="AQ18" s="196">
        <v>10.35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37.93</v>
      </c>
      <c r="L19" s="196">
        <v>20.350000000000001</v>
      </c>
      <c r="M19" s="196">
        <v>0</v>
      </c>
      <c r="N19" s="196">
        <v>14.45</v>
      </c>
      <c r="O19" s="196">
        <v>23.29</v>
      </c>
      <c r="P19" s="196">
        <v>59.94</v>
      </c>
      <c r="Q19" s="196">
        <v>1.85</v>
      </c>
      <c r="R19" s="196">
        <v>4.8099999999999996</v>
      </c>
      <c r="S19" s="196">
        <v>2.77</v>
      </c>
      <c r="T19" s="196">
        <v>0</v>
      </c>
      <c r="U19" s="196">
        <v>262.88</v>
      </c>
      <c r="V19" s="196">
        <v>4.4400000000000004</v>
      </c>
      <c r="W19" s="196">
        <v>5.67</v>
      </c>
      <c r="X19" s="196">
        <v>36.090000000000003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47.93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68.069999999999993</v>
      </c>
      <c r="AQ19" s="196">
        <v>10.35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37.93</v>
      </c>
      <c r="L20" s="196">
        <v>20.350000000000001</v>
      </c>
      <c r="M20" s="196">
        <v>0</v>
      </c>
      <c r="N20" s="196">
        <v>14.45</v>
      </c>
      <c r="O20" s="196">
        <v>23.29</v>
      </c>
      <c r="P20" s="196">
        <v>59.94</v>
      </c>
      <c r="Q20" s="196">
        <v>1.85</v>
      </c>
      <c r="R20" s="196">
        <v>4.8099999999999996</v>
      </c>
      <c r="S20" s="196">
        <v>2.77</v>
      </c>
      <c r="T20" s="196">
        <v>0</v>
      </c>
      <c r="U20" s="196">
        <v>262.88</v>
      </c>
      <c r="V20" s="196">
        <v>4.4400000000000004</v>
      </c>
      <c r="W20" s="196">
        <v>5.67</v>
      </c>
      <c r="X20" s="196">
        <v>36.090000000000003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47.93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68.069999999999993</v>
      </c>
      <c r="AQ20" s="196">
        <v>10.35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37.93</v>
      </c>
      <c r="L21" s="196">
        <v>20.350000000000001</v>
      </c>
      <c r="M21" s="196">
        <v>0</v>
      </c>
      <c r="N21" s="196">
        <v>14.45</v>
      </c>
      <c r="O21" s="196">
        <v>23.29</v>
      </c>
      <c r="P21" s="196">
        <v>59.94</v>
      </c>
      <c r="Q21" s="196">
        <v>1.85</v>
      </c>
      <c r="R21" s="196">
        <v>4.8099999999999996</v>
      </c>
      <c r="S21" s="196">
        <v>2.77</v>
      </c>
      <c r="T21" s="196">
        <v>0</v>
      </c>
      <c r="U21" s="196">
        <v>262.88</v>
      </c>
      <c r="V21" s="196">
        <v>4.4400000000000004</v>
      </c>
      <c r="W21" s="196">
        <v>5.67</v>
      </c>
      <c r="X21" s="196">
        <v>36.090000000000003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47.93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68.069999999999993</v>
      </c>
      <c r="AQ21" s="196">
        <v>10.17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37.93</v>
      </c>
      <c r="L22" s="196">
        <v>20.350000000000001</v>
      </c>
      <c r="M22" s="196">
        <v>0</v>
      </c>
      <c r="N22" s="196">
        <v>14.45</v>
      </c>
      <c r="O22" s="196">
        <v>23.29</v>
      </c>
      <c r="P22" s="196">
        <v>59.94</v>
      </c>
      <c r="Q22" s="196">
        <v>1.85</v>
      </c>
      <c r="R22" s="196">
        <v>4.8099999999999996</v>
      </c>
      <c r="S22" s="196">
        <v>2.77</v>
      </c>
      <c r="T22" s="196">
        <v>0</v>
      </c>
      <c r="U22" s="196">
        <v>262.88</v>
      </c>
      <c r="V22" s="196">
        <v>4.4400000000000004</v>
      </c>
      <c r="W22" s="196">
        <v>5.67</v>
      </c>
      <c r="X22" s="196">
        <v>36.090000000000003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47.93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68.069999999999993</v>
      </c>
      <c r="AQ22" s="196">
        <v>10.17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36.549999999999997</v>
      </c>
      <c r="L23" s="196">
        <v>20.350000000000001</v>
      </c>
      <c r="M23" s="196">
        <v>0</v>
      </c>
      <c r="N23" s="196">
        <v>14.45</v>
      </c>
      <c r="O23" s="196">
        <v>23.29</v>
      </c>
      <c r="P23" s="196">
        <v>59.94</v>
      </c>
      <c r="Q23" s="196">
        <v>1.85</v>
      </c>
      <c r="R23" s="196">
        <v>4.8099999999999996</v>
      </c>
      <c r="S23" s="196">
        <v>2.77</v>
      </c>
      <c r="T23" s="196">
        <v>0</v>
      </c>
      <c r="U23" s="196">
        <v>262.88</v>
      </c>
      <c r="V23" s="196">
        <v>3.44</v>
      </c>
      <c r="W23" s="196">
        <v>5.42</v>
      </c>
      <c r="X23" s="196">
        <v>36.090000000000003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68.069999999999993</v>
      </c>
      <c r="AQ23" s="196">
        <v>22.07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37.93</v>
      </c>
      <c r="L24" s="196">
        <v>20.350000000000001</v>
      </c>
      <c r="M24" s="196">
        <v>0</v>
      </c>
      <c r="N24" s="196">
        <v>14.45</v>
      </c>
      <c r="O24" s="196">
        <v>23.29</v>
      </c>
      <c r="P24" s="196">
        <v>59.94</v>
      </c>
      <c r="Q24" s="196">
        <v>1.85</v>
      </c>
      <c r="R24" s="196">
        <v>4.8099999999999996</v>
      </c>
      <c r="S24" s="196">
        <v>2.77</v>
      </c>
      <c r="T24" s="196">
        <v>0</v>
      </c>
      <c r="U24" s="196">
        <v>262.88</v>
      </c>
      <c r="V24" s="196">
        <v>4.34</v>
      </c>
      <c r="W24" s="196">
        <v>5.67</v>
      </c>
      <c r="X24" s="196">
        <v>36.090000000000003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68.069999999999993</v>
      </c>
      <c r="AQ24" s="196">
        <v>22.07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37.93</v>
      </c>
      <c r="L25" s="196">
        <v>20.350000000000001</v>
      </c>
      <c r="M25" s="196">
        <v>0</v>
      </c>
      <c r="N25" s="196">
        <v>14.45</v>
      </c>
      <c r="O25" s="196">
        <v>23.29</v>
      </c>
      <c r="P25" s="196">
        <v>59.94</v>
      </c>
      <c r="Q25" s="196">
        <v>1.85</v>
      </c>
      <c r="R25" s="196">
        <v>4.8099999999999996</v>
      </c>
      <c r="S25" s="196">
        <v>2.77</v>
      </c>
      <c r="T25" s="196">
        <v>0</v>
      </c>
      <c r="U25" s="196">
        <v>262.88</v>
      </c>
      <c r="V25" s="196">
        <v>4.4400000000000004</v>
      </c>
      <c r="W25" s="196">
        <v>5.67</v>
      </c>
      <c r="X25" s="196">
        <v>36.090000000000003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68.069999999999993</v>
      </c>
      <c r="AQ25" s="196">
        <v>22.07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36.159999999999997</v>
      </c>
      <c r="L26" s="196">
        <v>20.350000000000001</v>
      </c>
      <c r="M26" s="196">
        <v>0</v>
      </c>
      <c r="N26" s="196">
        <v>14.45</v>
      </c>
      <c r="O26" s="196">
        <v>23.29</v>
      </c>
      <c r="P26" s="196">
        <v>59.94</v>
      </c>
      <c r="Q26" s="196">
        <v>1.85</v>
      </c>
      <c r="R26" s="196">
        <v>4.8099999999999996</v>
      </c>
      <c r="S26" s="196">
        <v>2.77</v>
      </c>
      <c r="T26" s="196">
        <v>0</v>
      </c>
      <c r="U26" s="196">
        <v>262.88</v>
      </c>
      <c r="V26" s="196">
        <v>4.4400000000000004</v>
      </c>
      <c r="W26" s="196">
        <v>5.67</v>
      </c>
      <c r="X26" s="196">
        <v>36.090000000000003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68.069999999999993</v>
      </c>
      <c r="AQ26" s="196">
        <v>22.07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37.840000000000003</v>
      </c>
      <c r="L27" s="196">
        <v>20.350000000000001</v>
      </c>
      <c r="M27" s="196">
        <v>0</v>
      </c>
      <c r="N27" s="196">
        <v>14.45</v>
      </c>
      <c r="O27" s="196">
        <v>23.29</v>
      </c>
      <c r="P27" s="196">
        <v>59.94</v>
      </c>
      <c r="Q27" s="196">
        <v>1.83</v>
      </c>
      <c r="R27" s="196">
        <v>3.97</v>
      </c>
      <c r="S27" s="196">
        <v>2.77</v>
      </c>
      <c r="T27" s="196">
        <v>0</v>
      </c>
      <c r="U27" s="196">
        <v>262.88</v>
      </c>
      <c r="V27" s="196">
        <v>4.4400000000000004</v>
      </c>
      <c r="W27" s="196">
        <v>5.48</v>
      </c>
      <c r="X27" s="196">
        <v>34.880000000000003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68.069999999999993</v>
      </c>
      <c r="AQ27" s="196">
        <v>22.07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37.93</v>
      </c>
      <c r="L28" s="196">
        <v>20.350000000000001</v>
      </c>
      <c r="M28" s="196">
        <v>0</v>
      </c>
      <c r="N28" s="196">
        <v>14.45</v>
      </c>
      <c r="O28" s="196">
        <v>23.29</v>
      </c>
      <c r="P28" s="196">
        <v>59.94</v>
      </c>
      <c r="Q28" s="196">
        <v>1.85</v>
      </c>
      <c r="R28" s="196">
        <v>4.82</v>
      </c>
      <c r="S28" s="196">
        <v>2.77</v>
      </c>
      <c r="T28" s="196">
        <v>0</v>
      </c>
      <c r="U28" s="196">
        <v>262.88</v>
      </c>
      <c r="V28" s="196">
        <v>4.4400000000000004</v>
      </c>
      <c r="W28" s="196">
        <v>5.67</v>
      </c>
      <c r="X28" s="196">
        <v>36.090000000000003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68.069999999999993</v>
      </c>
      <c r="AQ28" s="196">
        <v>22.07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36.6</v>
      </c>
      <c r="L29" s="196">
        <v>41.89</v>
      </c>
      <c r="M29" s="196">
        <v>0</v>
      </c>
      <c r="N29" s="196">
        <v>14.45</v>
      </c>
      <c r="O29" s="196">
        <v>23.29</v>
      </c>
      <c r="P29" s="196">
        <v>59.94</v>
      </c>
      <c r="Q29" s="196">
        <v>2.67</v>
      </c>
      <c r="R29" s="196">
        <v>4.6399999999999997</v>
      </c>
      <c r="S29" s="196">
        <v>6.45</v>
      </c>
      <c r="T29" s="196">
        <v>0</v>
      </c>
      <c r="U29" s="196">
        <v>262.88</v>
      </c>
      <c r="V29" s="196">
        <v>4.4400000000000004</v>
      </c>
      <c r="W29" s="196">
        <v>5.67</v>
      </c>
      <c r="X29" s="196">
        <v>36.090000000000003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37.799999999999997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68.069999999999993</v>
      </c>
      <c r="AQ29" s="196">
        <v>22.07</v>
      </c>
      <c r="AR29" s="196">
        <v>0.15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36.6</v>
      </c>
      <c r="L30" s="196">
        <v>41.89</v>
      </c>
      <c r="M30" s="196">
        <v>0</v>
      </c>
      <c r="N30" s="196">
        <v>14.45</v>
      </c>
      <c r="O30" s="196">
        <v>23.29</v>
      </c>
      <c r="P30" s="196">
        <v>59.94</v>
      </c>
      <c r="Q30" s="196">
        <v>2.67</v>
      </c>
      <c r="R30" s="196">
        <v>4.6399999999999997</v>
      </c>
      <c r="S30" s="196">
        <v>6.45</v>
      </c>
      <c r="T30" s="196">
        <v>0</v>
      </c>
      <c r="U30" s="196">
        <v>262.88</v>
      </c>
      <c r="V30" s="196">
        <v>4.4400000000000004</v>
      </c>
      <c r="W30" s="196">
        <v>5.67</v>
      </c>
      <c r="X30" s="196">
        <v>36.090000000000003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37.799999999999997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68.069999999999993</v>
      </c>
      <c r="AQ30" s="196">
        <v>22.07</v>
      </c>
      <c r="AR30" s="196">
        <v>0.88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75.209999999999994</v>
      </c>
      <c r="L31" s="196">
        <v>41.88</v>
      </c>
      <c r="M31" s="196">
        <v>0</v>
      </c>
      <c r="N31" s="196">
        <v>14.45</v>
      </c>
      <c r="O31" s="196">
        <v>23.29</v>
      </c>
      <c r="P31" s="196">
        <v>59.94</v>
      </c>
      <c r="Q31" s="196">
        <v>2.67</v>
      </c>
      <c r="R31" s="196">
        <v>10.37</v>
      </c>
      <c r="S31" s="196">
        <v>6.08</v>
      </c>
      <c r="T31" s="196">
        <v>0</v>
      </c>
      <c r="U31" s="196">
        <v>262.88</v>
      </c>
      <c r="V31" s="196">
        <v>4.4400000000000004</v>
      </c>
      <c r="W31" s="196">
        <v>5.67</v>
      </c>
      <c r="X31" s="196">
        <v>36.090000000000003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37.799999999999997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68.069999999999993</v>
      </c>
      <c r="AQ31" s="196">
        <v>22.07</v>
      </c>
      <c r="AR31" s="196">
        <v>3.51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79.05</v>
      </c>
      <c r="L32" s="196">
        <v>38.93</v>
      </c>
      <c r="M32" s="196">
        <v>0</v>
      </c>
      <c r="N32" s="196">
        <v>14.45</v>
      </c>
      <c r="O32" s="196">
        <v>23.29</v>
      </c>
      <c r="P32" s="196">
        <v>59.94</v>
      </c>
      <c r="Q32" s="196">
        <v>2.67</v>
      </c>
      <c r="R32" s="196">
        <v>10.37</v>
      </c>
      <c r="S32" s="196">
        <v>6.45</v>
      </c>
      <c r="T32" s="196">
        <v>0</v>
      </c>
      <c r="U32" s="196">
        <v>262.88</v>
      </c>
      <c r="V32" s="196">
        <v>4.4400000000000004</v>
      </c>
      <c r="W32" s="196">
        <v>5.67</v>
      </c>
      <c r="X32" s="196">
        <v>36.090000000000003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37.799999999999997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68.069999999999993</v>
      </c>
      <c r="AQ32" s="196">
        <v>22.07</v>
      </c>
      <c r="AR32" s="196">
        <v>8.16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79.05</v>
      </c>
      <c r="L33" s="196">
        <v>41.88</v>
      </c>
      <c r="M33" s="196">
        <v>0</v>
      </c>
      <c r="N33" s="196">
        <v>14.45</v>
      </c>
      <c r="O33" s="196">
        <v>23.29</v>
      </c>
      <c r="P33" s="196">
        <v>59.94</v>
      </c>
      <c r="Q33" s="196">
        <v>2.67</v>
      </c>
      <c r="R33" s="196">
        <v>10.37</v>
      </c>
      <c r="S33" s="196">
        <v>6.45</v>
      </c>
      <c r="T33" s="196">
        <v>0</v>
      </c>
      <c r="U33" s="196">
        <v>262.88</v>
      </c>
      <c r="V33" s="196">
        <v>4.4400000000000004</v>
      </c>
      <c r="W33" s="196">
        <v>5.67</v>
      </c>
      <c r="X33" s="196">
        <v>36.090000000000003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37.799999999999997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68.069999999999993</v>
      </c>
      <c r="AQ33" s="196">
        <v>22.07</v>
      </c>
      <c r="AR33" s="196">
        <v>19.75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79.05</v>
      </c>
      <c r="L34" s="196">
        <v>41.88</v>
      </c>
      <c r="M34" s="196">
        <v>0</v>
      </c>
      <c r="N34" s="196">
        <v>14.45</v>
      </c>
      <c r="O34" s="196">
        <v>23.29</v>
      </c>
      <c r="P34" s="196">
        <v>59.94</v>
      </c>
      <c r="Q34" s="196">
        <v>2.67</v>
      </c>
      <c r="R34" s="196">
        <v>10.37</v>
      </c>
      <c r="S34" s="196">
        <v>6.45</v>
      </c>
      <c r="T34" s="196">
        <v>0</v>
      </c>
      <c r="U34" s="196">
        <v>262.88</v>
      </c>
      <c r="V34" s="196">
        <v>4.4400000000000004</v>
      </c>
      <c r="W34" s="196">
        <v>5.67</v>
      </c>
      <c r="X34" s="196">
        <v>36.090000000000003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37.799999999999997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68.069999999999993</v>
      </c>
      <c r="AQ34" s="196">
        <v>22.07</v>
      </c>
      <c r="AR34" s="196">
        <v>19.75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79.05</v>
      </c>
      <c r="L35" s="196">
        <v>41.88</v>
      </c>
      <c r="M35" s="196">
        <v>0</v>
      </c>
      <c r="N35" s="196">
        <v>14.45</v>
      </c>
      <c r="O35" s="196">
        <v>23.29</v>
      </c>
      <c r="P35" s="196">
        <v>59.94</v>
      </c>
      <c r="Q35" s="196">
        <v>2.67</v>
      </c>
      <c r="R35" s="196">
        <v>10.37</v>
      </c>
      <c r="S35" s="196">
        <v>6.45</v>
      </c>
      <c r="T35" s="196">
        <v>0</v>
      </c>
      <c r="U35" s="196">
        <v>262.88</v>
      </c>
      <c r="V35" s="196">
        <v>4.4400000000000004</v>
      </c>
      <c r="W35" s="196">
        <v>5.67</v>
      </c>
      <c r="X35" s="196">
        <v>36.090000000000003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23.4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68.069999999999993</v>
      </c>
      <c r="AQ35" s="196">
        <v>22.07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79.05</v>
      </c>
      <c r="L36" s="196">
        <v>41.88</v>
      </c>
      <c r="M36" s="196">
        <v>0</v>
      </c>
      <c r="N36" s="196">
        <v>14.45</v>
      </c>
      <c r="O36" s="196">
        <v>23.29</v>
      </c>
      <c r="P36" s="196">
        <v>59.94</v>
      </c>
      <c r="Q36" s="196">
        <v>2.67</v>
      </c>
      <c r="R36" s="196">
        <v>10.37</v>
      </c>
      <c r="S36" s="196">
        <v>6.45</v>
      </c>
      <c r="T36" s="196">
        <v>0</v>
      </c>
      <c r="U36" s="196">
        <v>262.88</v>
      </c>
      <c r="V36" s="196">
        <v>4.4400000000000004</v>
      </c>
      <c r="W36" s="196">
        <v>5.67</v>
      </c>
      <c r="X36" s="196">
        <v>36.090000000000003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23.4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68.069999999999993</v>
      </c>
      <c r="AQ36" s="196">
        <v>22.07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79.05</v>
      </c>
      <c r="L37" s="196">
        <v>41.88</v>
      </c>
      <c r="M37" s="196">
        <v>0</v>
      </c>
      <c r="N37" s="196">
        <v>14.45</v>
      </c>
      <c r="O37" s="196">
        <v>23.29</v>
      </c>
      <c r="P37" s="196">
        <v>59.94</v>
      </c>
      <c r="Q37" s="196">
        <v>2.67</v>
      </c>
      <c r="R37" s="196">
        <v>10.37</v>
      </c>
      <c r="S37" s="196">
        <v>6.45</v>
      </c>
      <c r="T37" s="196">
        <v>0</v>
      </c>
      <c r="U37" s="196">
        <v>262.88</v>
      </c>
      <c r="V37" s="196">
        <v>4.4400000000000004</v>
      </c>
      <c r="W37" s="196">
        <v>5.67</v>
      </c>
      <c r="X37" s="196">
        <v>36.090000000000003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23.4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68.069999999999993</v>
      </c>
      <c r="AQ37" s="196">
        <v>22.07</v>
      </c>
      <c r="AR37" s="196">
        <v>19.75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79.05</v>
      </c>
      <c r="L38" s="196">
        <v>41.88</v>
      </c>
      <c r="M38" s="196">
        <v>0</v>
      </c>
      <c r="N38" s="196">
        <v>14.45</v>
      </c>
      <c r="O38" s="196">
        <v>23.29</v>
      </c>
      <c r="P38" s="196">
        <v>59.94</v>
      </c>
      <c r="Q38" s="196">
        <v>2.67</v>
      </c>
      <c r="R38" s="196">
        <v>10.37</v>
      </c>
      <c r="S38" s="196">
        <v>6.45</v>
      </c>
      <c r="T38" s="196">
        <v>0</v>
      </c>
      <c r="U38" s="196">
        <v>262.88</v>
      </c>
      <c r="V38" s="196">
        <v>4.4400000000000004</v>
      </c>
      <c r="W38" s="196">
        <v>5.67</v>
      </c>
      <c r="X38" s="196">
        <v>36.090000000000003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23.4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68.069999999999993</v>
      </c>
      <c r="AQ38" s="196">
        <v>22.07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79.05</v>
      </c>
      <c r="L39" s="196">
        <v>41.88</v>
      </c>
      <c r="M39" s="196">
        <v>0</v>
      </c>
      <c r="N39" s="196">
        <v>14.45</v>
      </c>
      <c r="O39" s="196">
        <v>23.29</v>
      </c>
      <c r="P39" s="196">
        <v>59.94</v>
      </c>
      <c r="Q39" s="196">
        <v>2.67</v>
      </c>
      <c r="R39" s="196">
        <v>10.37</v>
      </c>
      <c r="S39" s="196">
        <v>6.45</v>
      </c>
      <c r="T39" s="196">
        <v>0</v>
      </c>
      <c r="U39" s="196">
        <v>262.88</v>
      </c>
      <c r="V39" s="196">
        <v>4.4400000000000004</v>
      </c>
      <c r="W39" s="196">
        <v>5.67</v>
      </c>
      <c r="X39" s="196">
        <v>36.090000000000003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23.4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68.069999999999993</v>
      </c>
      <c r="AQ39" s="196">
        <v>22.07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79.05</v>
      </c>
      <c r="L40" s="196">
        <v>41.88</v>
      </c>
      <c r="M40" s="196">
        <v>0</v>
      </c>
      <c r="N40" s="196">
        <v>14.45</v>
      </c>
      <c r="O40" s="196">
        <v>23.29</v>
      </c>
      <c r="P40" s="196">
        <v>59.94</v>
      </c>
      <c r="Q40" s="196">
        <v>2.67</v>
      </c>
      <c r="R40" s="196">
        <v>10.37</v>
      </c>
      <c r="S40" s="196">
        <v>6.45</v>
      </c>
      <c r="T40" s="196">
        <v>0</v>
      </c>
      <c r="U40" s="196">
        <v>262.88</v>
      </c>
      <c r="V40" s="196">
        <v>4.4400000000000004</v>
      </c>
      <c r="W40" s="196">
        <v>5.67</v>
      </c>
      <c r="X40" s="196">
        <v>36.090000000000003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23.4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68.069999999999993</v>
      </c>
      <c r="AQ40" s="196">
        <v>22.07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79.05</v>
      </c>
      <c r="L41" s="196">
        <v>41.88</v>
      </c>
      <c r="M41" s="196">
        <v>0</v>
      </c>
      <c r="N41" s="196">
        <v>14.45</v>
      </c>
      <c r="O41" s="196">
        <v>23.29</v>
      </c>
      <c r="P41" s="196">
        <v>59.94</v>
      </c>
      <c r="Q41" s="196">
        <v>2.67</v>
      </c>
      <c r="R41" s="196">
        <v>10.37</v>
      </c>
      <c r="S41" s="196">
        <v>6.45</v>
      </c>
      <c r="T41" s="196">
        <v>0</v>
      </c>
      <c r="U41" s="196">
        <v>262.88</v>
      </c>
      <c r="V41" s="196">
        <v>4.4400000000000004</v>
      </c>
      <c r="W41" s="196">
        <v>5.67</v>
      </c>
      <c r="X41" s="196">
        <v>36.090000000000003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-1.44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68.069999999999993</v>
      </c>
      <c r="AQ41" s="196">
        <v>22.07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79.05</v>
      </c>
      <c r="L42" s="196">
        <v>41.88</v>
      </c>
      <c r="M42" s="196">
        <v>0</v>
      </c>
      <c r="N42" s="196">
        <v>14.45</v>
      </c>
      <c r="O42" s="196">
        <v>23.29</v>
      </c>
      <c r="P42" s="196">
        <v>59.94</v>
      </c>
      <c r="Q42" s="196">
        <v>2.67</v>
      </c>
      <c r="R42" s="196">
        <v>10.37</v>
      </c>
      <c r="S42" s="196">
        <v>6.45</v>
      </c>
      <c r="T42" s="196">
        <v>0</v>
      </c>
      <c r="U42" s="196">
        <v>262.88</v>
      </c>
      <c r="V42" s="196">
        <v>4.4400000000000004</v>
      </c>
      <c r="W42" s="196">
        <v>5.67</v>
      </c>
      <c r="X42" s="196">
        <v>36.090000000000003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-1.44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68.069999999999993</v>
      </c>
      <c r="AQ42" s="196">
        <v>22.07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79.05</v>
      </c>
      <c r="L43" s="196">
        <v>41.88</v>
      </c>
      <c r="M43" s="196">
        <v>0</v>
      </c>
      <c r="N43" s="196">
        <v>14.45</v>
      </c>
      <c r="O43" s="196">
        <v>23.29</v>
      </c>
      <c r="P43" s="196">
        <v>59.94</v>
      </c>
      <c r="Q43" s="196">
        <v>2.67</v>
      </c>
      <c r="R43" s="196">
        <v>10.37</v>
      </c>
      <c r="S43" s="196">
        <v>6.45</v>
      </c>
      <c r="T43" s="196">
        <v>0</v>
      </c>
      <c r="U43" s="196">
        <v>262.88</v>
      </c>
      <c r="V43" s="196">
        <v>4.4400000000000004</v>
      </c>
      <c r="W43" s="196">
        <v>5.67</v>
      </c>
      <c r="X43" s="196">
        <v>36.090000000000003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-1.44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68.069999999999993</v>
      </c>
      <c r="AQ43" s="196">
        <v>22.07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79.05</v>
      </c>
      <c r="L44" s="196">
        <v>41.88</v>
      </c>
      <c r="M44" s="196">
        <v>0</v>
      </c>
      <c r="N44" s="196">
        <v>14.45</v>
      </c>
      <c r="O44" s="196">
        <v>23.29</v>
      </c>
      <c r="P44" s="196">
        <v>59.94</v>
      </c>
      <c r="Q44" s="196">
        <v>2.67</v>
      </c>
      <c r="R44" s="196">
        <v>10.37</v>
      </c>
      <c r="S44" s="196">
        <v>6.45</v>
      </c>
      <c r="T44" s="196">
        <v>0</v>
      </c>
      <c r="U44" s="196">
        <v>262.88</v>
      </c>
      <c r="V44" s="196">
        <v>4.4400000000000004</v>
      </c>
      <c r="W44" s="196">
        <v>5.67</v>
      </c>
      <c r="X44" s="196">
        <v>36.090000000000003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-1.44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68.069999999999993</v>
      </c>
      <c r="AQ44" s="196">
        <v>22.07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79.05</v>
      </c>
      <c r="L45" s="196">
        <v>41.88</v>
      </c>
      <c r="M45" s="196">
        <v>0</v>
      </c>
      <c r="N45" s="196">
        <v>14.45</v>
      </c>
      <c r="O45" s="196">
        <v>23.29</v>
      </c>
      <c r="P45" s="196">
        <v>59.94</v>
      </c>
      <c r="Q45" s="196">
        <v>2.67</v>
      </c>
      <c r="R45" s="196">
        <v>10.37</v>
      </c>
      <c r="S45" s="196">
        <v>6.45</v>
      </c>
      <c r="T45" s="196">
        <v>0</v>
      </c>
      <c r="U45" s="196">
        <v>262.88</v>
      </c>
      <c r="V45" s="196">
        <v>4.4400000000000004</v>
      </c>
      <c r="W45" s="196">
        <v>5.67</v>
      </c>
      <c r="X45" s="196">
        <v>36.090000000000003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-1.44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68.069999999999993</v>
      </c>
      <c r="AQ45" s="196">
        <v>22.07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79.05</v>
      </c>
      <c r="L46" s="196">
        <v>41.88</v>
      </c>
      <c r="M46" s="196">
        <v>0</v>
      </c>
      <c r="N46" s="196">
        <v>14.45</v>
      </c>
      <c r="O46" s="196">
        <v>23.29</v>
      </c>
      <c r="P46" s="196">
        <v>59.94</v>
      </c>
      <c r="Q46" s="196">
        <v>2.67</v>
      </c>
      <c r="R46" s="196">
        <v>10.37</v>
      </c>
      <c r="S46" s="196">
        <v>6.45</v>
      </c>
      <c r="T46" s="196">
        <v>0</v>
      </c>
      <c r="U46" s="196">
        <v>262.88</v>
      </c>
      <c r="V46" s="196">
        <v>4.4400000000000004</v>
      </c>
      <c r="W46" s="196">
        <v>5.67</v>
      </c>
      <c r="X46" s="196">
        <v>36.090000000000003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-1.44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68.069999999999993</v>
      </c>
      <c r="AQ46" s="196">
        <v>22.07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79.05</v>
      </c>
      <c r="L47" s="196">
        <v>41.88</v>
      </c>
      <c r="M47" s="196">
        <v>0</v>
      </c>
      <c r="N47" s="196">
        <v>14.45</v>
      </c>
      <c r="O47" s="196">
        <v>23.29</v>
      </c>
      <c r="P47" s="196">
        <v>59.94</v>
      </c>
      <c r="Q47" s="196">
        <v>2.67</v>
      </c>
      <c r="R47" s="196">
        <v>10.37</v>
      </c>
      <c r="S47" s="196">
        <v>6.45</v>
      </c>
      <c r="T47" s="196">
        <v>0</v>
      </c>
      <c r="U47" s="196">
        <v>262.88</v>
      </c>
      <c r="V47" s="196">
        <v>4.4400000000000004</v>
      </c>
      <c r="W47" s="196">
        <v>7.88</v>
      </c>
      <c r="X47" s="196">
        <v>36.090000000000003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-1.44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68.069999999999993</v>
      </c>
      <c r="AQ47" s="196">
        <v>22.07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79.05</v>
      </c>
      <c r="L48" s="196">
        <v>41.88</v>
      </c>
      <c r="M48" s="196">
        <v>0</v>
      </c>
      <c r="N48" s="196">
        <v>14.45</v>
      </c>
      <c r="O48" s="196">
        <v>23.29</v>
      </c>
      <c r="P48" s="196">
        <v>59.94</v>
      </c>
      <c r="Q48" s="196">
        <v>2.67</v>
      </c>
      <c r="R48" s="196">
        <v>10.37</v>
      </c>
      <c r="S48" s="196">
        <v>6.45</v>
      </c>
      <c r="T48" s="196">
        <v>0</v>
      </c>
      <c r="U48" s="196">
        <v>262.88</v>
      </c>
      <c r="V48" s="196">
        <v>4.4400000000000004</v>
      </c>
      <c r="W48" s="196">
        <v>7.88</v>
      </c>
      <c r="X48" s="196">
        <v>36.090000000000003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-1.44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68.069999999999993</v>
      </c>
      <c r="AQ48" s="196">
        <v>22.07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79.05</v>
      </c>
      <c r="L49" s="196">
        <v>41.88</v>
      </c>
      <c r="M49" s="196">
        <v>0</v>
      </c>
      <c r="N49" s="196">
        <v>14.45</v>
      </c>
      <c r="O49" s="196">
        <v>23.29</v>
      </c>
      <c r="P49" s="196">
        <v>59.94</v>
      </c>
      <c r="Q49" s="196">
        <v>2.67</v>
      </c>
      <c r="R49" s="196">
        <v>10.37</v>
      </c>
      <c r="S49" s="196">
        <v>6.45</v>
      </c>
      <c r="T49" s="196">
        <v>0</v>
      </c>
      <c r="U49" s="196">
        <v>262.88</v>
      </c>
      <c r="V49" s="196">
        <v>4.4400000000000004</v>
      </c>
      <c r="W49" s="196">
        <v>8.49</v>
      </c>
      <c r="X49" s="196">
        <v>36.090000000000003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-1.44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68.069999999999993</v>
      </c>
      <c r="AQ49" s="196">
        <v>22.07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79.05</v>
      </c>
      <c r="L50" s="196">
        <v>41.88</v>
      </c>
      <c r="M50" s="196">
        <v>0</v>
      </c>
      <c r="N50" s="196">
        <v>14.45</v>
      </c>
      <c r="O50" s="196">
        <v>23.29</v>
      </c>
      <c r="P50" s="196">
        <v>59.94</v>
      </c>
      <c r="Q50" s="196">
        <v>2.67</v>
      </c>
      <c r="R50" s="196">
        <v>10.37</v>
      </c>
      <c r="S50" s="196">
        <v>6.45</v>
      </c>
      <c r="T50" s="196">
        <v>0</v>
      </c>
      <c r="U50" s="196">
        <v>262.88</v>
      </c>
      <c r="V50" s="196">
        <v>4.4400000000000004</v>
      </c>
      <c r="W50" s="196">
        <v>8.51</v>
      </c>
      <c r="X50" s="196">
        <v>36.090000000000003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-1.44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68.069999999999993</v>
      </c>
      <c r="AQ50" s="196">
        <v>22.07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79.05</v>
      </c>
      <c r="L51" s="196">
        <v>41.89</v>
      </c>
      <c r="M51" s="196">
        <v>0</v>
      </c>
      <c r="N51" s="196">
        <v>14.45</v>
      </c>
      <c r="O51" s="196">
        <v>23.29</v>
      </c>
      <c r="P51" s="196">
        <v>59.94</v>
      </c>
      <c r="Q51" s="196">
        <v>2.67</v>
      </c>
      <c r="R51" s="196">
        <v>10.37</v>
      </c>
      <c r="S51" s="196">
        <v>6.45</v>
      </c>
      <c r="T51" s="196">
        <v>0</v>
      </c>
      <c r="U51" s="196">
        <v>262.88</v>
      </c>
      <c r="V51" s="196">
        <v>4.4400000000000004</v>
      </c>
      <c r="W51" s="196">
        <v>8.51</v>
      </c>
      <c r="X51" s="196">
        <v>36.090000000000003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-1.44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68.069999999999993</v>
      </c>
      <c r="AQ51" s="196">
        <v>22.07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79.05</v>
      </c>
      <c r="L52" s="196">
        <v>41.89</v>
      </c>
      <c r="M52" s="196">
        <v>0</v>
      </c>
      <c r="N52" s="196">
        <v>14.45</v>
      </c>
      <c r="O52" s="196">
        <v>23.29</v>
      </c>
      <c r="P52" s="196">
        <v>59.94</v>
      </c>
      <c r="Q52" s="196">
        <v>2.67</v>
      </c>
      <c r="R52" s="196">
        <v>10.37</v>
      </c>
      <c r="S52" s="196">
        <v>6.45</v>
      </c>
      <c r="T52" s="196">
        <v>0</v>
      </c>
      <c r="U52" s="196">
        <v>262.88</v>
      </c>
      <c r="V52" s="196">
        <v>4.4400000000000004</v>
      </c>
      <c r="W52" s="196">
        <v>8.51</v>
      </c>
      <c r="X52" s="196">
        <v>36.090000000000003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-1.44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68.069999999999993</v>
      </c>
      <c r="AQ52" s="196">
        <v>22.07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79.05</v>
      </c>
      <c r="L53" s="196">
        <v>41.89</v>
      </c>
      <c r="M53" s="196">
        <v>0</v>
      </c>
      <c r="N53" s="196">
        <v>14.45</v>
      </c>
      <c r="O53" s="196">
        <v>23.29</v>
      </c>
      <c r="P53" s="196">
        <v>59.94</v>
      </c>
      <c r="Q53" s="196">
        <v>2.67</v>
      </c>
      <c r="R53" s="196">
        <v>10.37</v>
      </c>
      <c r="S53" s="196">
        <v>6.45</v>
      </c>
      <c r="T53" s="196">
        <v>0</v>
      </c>
      <c r="U53" s="196">
        <v>262.88</v>
      </c>
      <c r="V53" s="196">
        <v>4.4400000000000004</v>
      </c>
      <c r="W53" s="196">
        <v>8.51</v>
      </c>
      <c r="X53" s="196">
        <v>36.090000000000003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5.4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68.069999999999993</v>
      </c>
      <c r="AQ53" s="196">
        <v>22.07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79.05</v>
      </c>
      <c r="L54" s="196">
        <v>41.89</v>
      </c>
      <c r="M54" s="196">
        <v>0</v>
      </c>
      <c r="N54" s="196">
        <v>14.45</v>
      </c>
      <c r="O54" s="196">
        <v>23.29</v>
      </c>
      <c r="P54" s="196">
        <v>59.94</v>
      </c>
      <c r="Q54" s="196">
        <v>2.67</v>
      </c>
      <c r="R54" s="196">
        <v>10.37</v>
      </c>
      <c r="S54" s="196">
        <v>6.45</v>
      </c>
      <c r="T54" s="196">
        <v>0</v>
      </c>
      <c r="U54" s="196">
        <v>262.88</v>
      </c>
      <c r="V54" s="196">
        <v>4.4400000000000004</v>
      </c>
      <c r="W54" s="196">
        <v>8.51</v>
      </c>
      <c r="X54" s="196">
        <v>36.090000000000003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5.4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68.069999999999993</v>
      </c>
      <c r="AQ54" s="196">
        <v>22.07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79.05</v>
      </c>
      <c r="L55" s="196">
        <v>41.88</v>
      </c>
      <c r="M55" s="196">
        <v>0</v>
      </c>
      <c r="N55" s="196">
        <v>14.45</v>
      </c>
      <c r="O55" s="196">
        <v>23.29</v>
      </c>
      <c r="P55" s="196">
        <v>59.94</v>
      </c>
      <c r="Q55" s="196">
        <v>2.67</v>
      </c>
      <c r="R55" s="196">
        <v>10.37</v>
      </c>
      <c r="S55" s="196">
        <v>6.45</v>
      </c>
      <c r="T55" s="196">
        <v>0</v>
      </c>
      <c r="U55" s="196">
        <v>262.88</v>
      </c>
      <c r="V55" s="196">
        <v>4.4400000000000004</v>
      </c>
      <c r="W55" s="196">
        <v>8.51</v>
      </c>
      <c r="X55" s="196">
        <v>36.090000000000003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15.91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68.069999999999993</v>
      </c>
      <c r="AQ55" s="196">
        <v>22.07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79.05</v>
      </c>
      <c r="L56" s="196">
        <v>41.88</v>
      </c>
      <c r="M56" s="196">
        <v>0</v>
      </c>
      <c r="N56" s="196">
        <v>14.45</v>
      </c>
      <c r="O56" s="196">
        <v>23.29</v>
      </c>
      <c r="P56" s="196">
        <v>59.94</v>
      </c>
      <c r="Q56" s="196">
        <v>2.67</v>
      </c>
      <c r="R56" s="196">
        <v>10.37</v>
      </c>
      <c r="S56" s="196">
        <v>6.45</v>
      </c>
      <c r="T56" s="196">
        <v>0</v>
      </c>
      <c r="U56" s="196">
        <v>262.88</v>
      </c>
      <c r="V56" s="196">
        <v>4.4400000000000004</v>
      </c>
      <c r="W56" s="196">
        <v>8.51</v>
      </c>
      <c r="X56" s="196">
        <v>36.090000000000003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25.85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68.069999999999993</v>
      </c>
      <c r="AQ56" s="196">
        <v>22.07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40.450000000000003</v>
      </c>
      <c r="L57" s="196">
        <v>30.82</v>
      </c>
      <c r="M57" s="196">
        <v>0</v>
      </c>
      <c r="N57" s="196">
        <v>14.45</v>
      </c>
      <c r="O57" s="196">
        <v>23.29</v>
      </c>
      <c r="P57" s="196">
        <v>59.94</v>
      </c>
      <c r="Q57" s="196">
        <v>1.08</v>
      </c>
      <c r="R57" s="196">
        <v>10.37</v>
      </c>
      <c r="S57" s="196">
        <v>3</v>
      </c>
      <c r="T57" s="196">
        <v>0</v>
      </c>
      <c r="U57" s="196">
        <v>262.88</v>
      </c>
      <c r="V57" s="196">
        <v>4.58</v>
      </c>
      <c r="W57" s="196">
        <v>8.51</v>
      </c>
      <c r="X57" s="196">
        <v>36.090000000000003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41.75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68.069999999999993</v>
      </c>
      <c r="AQ57" s="196">
        <v>22.07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40.450000000000003</v>
      </c>
      <c r="L58" s="196">
        <v>30.82</v>
      </c>
      <c r="M58" s="196">
        <v>0</v>
      </c>
      <c r="N58" s="196">
        <v>14.45</v>
      </c>
      <c r="O58" s="196">
        <v>23.29</v>
      </c>
      <c r="P58" s="196">
        <v>59.94</v>
      </c>
      <c r="Q58" s="196">
        <v>0.96</v>
      </c>
      <c r="R58" s="196">
        <v>10.37</v>
      </c>
      <c r="S58" s="196">
        <v>3</v>
      </c>
      <c r="T58" s="196">
        <v>0</v>
      </c>
      <c r="U58" s="196">
        <v>262.88</v>
      </c>
      <c r="V58" s="196">
        <v>4.58</v>
      </c>
      <c r="W58" s="196">
        <v>8.51</v>
      </c>
      <c r="X58" s="196">
        <v>36.090000000000003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68.069999999999993</v>
      </c>
      <c r="AQ58" s="196">
        <v>22.07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40.450000000000003</v>
      </c>
      <c r="L59" s="196">
        <v>41.89</v>
      </c>
      <c r="M59" s="196">
        <v>0</v>
      </c>
      <c r="N59" s="196">
        <v>14.45</v>
      </c>
      <c r="O59" s="196">
        <v>23.29</v>
      </c>
      <c r="P59" s="196">
        <v>59.94</v>
      </c>
      <c r="Q59" s="196">
        <v>0.96</v>
      </c>
      <c r="R59" s="196">
        <v>10.37</v>
      </c>
      <c r="S59" s="196">
        <v>3</v>
      </c>
      <c r="T59" s="196">
        <v>0</v>
      </c>
      <c r="U59" s="196">
        <v>262.88</v>
      </c>
      <c r="V59" s="196">
        <v>6.77</v>
      </c>
      <c r="W59" s="196">
        <v>8.51</v>
      </c>
      <c r="X59" s="196">
        <v>36.090000000000003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68.069999999999993</v>
      </c>
      <c r="AQ59" s="196">
        <v>22.07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40.450000000000003</v>
      </c>
      <c r="L60" s="196">
        <v>41.89</v>
      </c>
      <c r="M60" s="196">
        <v>0</v>
      </c>
      <c r="N60" s="196">
        <v>14.45</v>
      </c>
      <c r="O60" s="196">
        <v>23.29</v>
      </c>
      <c r="P60" s="196">
        <v>59.94</v>
      </c>
      <c r="Q60" s="196">
        <v>0.96</v>
      </c>
      <c r="R60" s="196">
        <v>10.37</v>
      </c>
      <c r="S60" s="196">
        <v>3</v>
      </c>
      <c r="T60" s="196">
        <v>0</v>
      </c>
      <c r="U60" s="196">
        <v>262.88</v>
      </c>
      <c r="V60" s="196">
        <v>6.77</v>
      </c>
      <c r="W60" s="196">
        <v>8.51</v>
      </c>
      <c r="X60" s="196">
        <v>36.090000000000003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68.069999999999993</v>
      </c>
      <c r="AQ60" s="196">
        <v>22.07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40.450000000000003</v>
      </c>
      <c r="L61" s="196">
        <v>41.89</v>
      </c>
      <c r="M61" s="196">
        <v>0</v>
      </c>
      <c r="N61" s="196">
        <v>14.45</v>
      </c>
      <c r="O61" s="196">
        <v>23.29</v>
      </c>
      <c r="P61" s="196">
        <v>59.94</v>
      </c>
      <c r="Q61" s="196">
        <v>0.96</v>
      </c>
      <c r="R61" s="196">
        <v>10.37</v>
      </c>
      <c r="S61" s="196">
        <v>3</v>
      </c>
      <c r="T61" s="196">
        <v>0</v>
      </c>
      <c r="U61" s="196">
        <v>262.88</v>
      </c>
      <c r="V61" s="196">
        <v>6.17</v>
      </c>
      <c r="W61" s="196">
        <v>8.51</v>
      </c>
      <c r="X61" s="196">
        <v>36.090000000000003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68.069999999999993</v>
      </c>
      <c r="AQ61" s="196">
        <v>22.07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40.450000000000003</v>
      </c>
      <c r="L62" s="196">
        <v>41.89</v>
      </c>
      <c r="M62" s="196">
        <v>0</v>
      </c>
      <c r="N62" s="196">
        <v>14.45</v>
      </c>
      <c r="O62" s="196">
        <v>23.29</v>
      </c>
      <c r="P62" s="196">
        <v>59.94</v>
      </c>
      <c r="Q62" s="196">
        <v>0.96</v>
      </c>
      <c r="R62" s="196">
        <v>10.37</v>
      </c>
      <c r="S62" s="196">
        <v>3</v>
      </c>
      <c r="T62" s="196">
        <v>0</v>
      </c>
      <c r="U62" s="196">
        <v>262.88</v>
      </c>
      <c r="V62" s="196">
        <v>6.17</v>
      </c>
      <c r="W62" s="196">
        <v>8.51</v>
      </c>
      <c r="X62" s="196">
        <v>36.090000000000003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68.069999999999993</v>
      </c>
      <c r="AQ62" s="196">
        <v>22.07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40.450000000000003</v>
      </c>
      <c r="L63" s="196">
        <v>41.89</v>
      </c>
      <c r="M63" s="196">
        <v>0</v>
      </c>
      <c r="N63" s="196">
        <v>14.45</v>
      </c>
      <c r="O63" s="196">
        <v>23.29</v>
      </c>
      <c r="P63" s="196">
        <v>59.94</v>
      </c>
      <c r="Q63" s="196">
        <v>0.96</v>
      </c>
      <c r="R63" s="196">
        <v>10.37</v>
      </c>
      <c r="S63" s="196">
        <v>3</v>
      </c>
      <c r="T63" s="196">
        <v>0</v>
      </c>
      <c r="U63" s="196">
        <v>262.88</v>
      </c>
      <c r="V63" s="196">
        <v>7.57</v>
      </c>
      <c r="W63" s="196">
        <v>8.51</v>
      </c>
      <c r="X63" s="196">
        <v>36.090000000000003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68.069999999999993</v>
      </c>
      <c r="AQ63" s="196">
        <v>22.07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40.450000000000003</v>
      </c>
      <c r="L64" s="196">
        <v>41.89</v>
      </c>
      <c r="M64" s="196">
        <v>0</v>
      </c>
      <c r="N64" s="196">
        <v>14.45</v>
      </c>
      <c r="O64" s="196">
        <v>23.29</v>
      </c>
      <c r="P64" s="196">
        <v>59.94</v>
      </c>
      <c r="Q64" s="196">
        <v>0.96</v>
      </c>
      <c r="R64" s="196">
        <v>10.37</v>
      </c>
      <c r="S64" s="196">
        <v>3</v>
      </c>
      <c r="T64" s="196">
        <v>0</v>
      </c>
      <c r="U64" s="196">
        <v>262.88</v>
      </c>
      <c r="V64" s="196">
        <v>7.57</v>
      </c>
      <c r="W64" s="196">
        <v>8.51</v>
      </c>
      <c r="X64" s="196">
        <v>36.090000000000003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68.069999999999993</v>
      </c>
      <c r="AQ64" s="196">
        <v>22.07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40.450000000000003</v>
      </c>
      <c r="L65" s="196">
        <v>44.9</v>
      </c>
      <c r="M65" s="196">
        <v>0</v>
      </c>
      <c r="N65" s="196">
        <v>14.45</v>
      </c>
      <c r="O65" s="196">
        <v>23.29</v>
      </c>
      <c r="P65" s="196">
        <v>59.94</v>
      </c>
      <c r="Q65" s="196">
        <v>0.96</v>
      </c>
      <c r="R65" s="196">
        <v>10.37</v>
      </c>
      <c r="S65" s="196">
        <v>3</v>
      </c>
      <c r="T65" s="196">
        <v>0</v>
      </c>
      <c r="U65" s="196">
        <v>262.88</v>
      </c>
      <c r="V65" s="196">
        <v>7.57</v>
      </c>
      <c r="W65" s="196">
        <v>8.51</v>
      </c>
      <c r="X65" s="196">
        <v>36.090000000000003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47.25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68.069999999999993</v>
      </c>
      <c r="AQ65" s="196">
        <v>22.07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50.08</v>
      </c>
      <c r="L66" s="196">
        <v>51.1</v>
      </c>
      <c r="M66" s="196">
        <v>0</v>
      </c>
      <c r="N66" s="196">
        <v>14.45</v>
      </c>
      <c r="O66" s="196">
        <v>23.29</v>
      </c>
      <c r="P66" s="196">
        <v>59.94</v>
      </c>
      <c r="Q66" s="196">
        <v>2.67</v>
      </c>
      <c r="R66" s="196">
        <v>10.37</v>
      </c>
      <c r="S66" s="196">
        <v>6.7</v>
      </c>
      <c r="T66" s="196">
        <v>0</v>
      </c>
      <c r="U66" s="196">
        <v>262.88</v>
      </c>
      <c r="V66" s="196">
        <v>7.57</v>
      </c>
      <c r="W66" s="196">
        <v>8.51</v>
      </c>
      <c r="X66" s="196">
        <v>36.090000000000003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47.25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68.069999999999993</v>
      </c>
      <c r="AQ66" s="196">
        <v>22.07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79.05</v>
      </c>
      <c r="L67" s="196">
        <v>51.1</v>
      </c>
      <c r="M67" s="196">
        <v>0</v>
      </c>
      <c r="N67" s="196">
        <v>14.45</v>
      </c>
      <c r="O67" s="196">
        <v>23.29</v>
      </c>
      <c r="P67" s="196">
        <v>59.94</v>
      </c>
      <c r="Q67" s="196">
        <v>2.67</v>
      </c>
      <c r="R67" s="196">
        <v>10.37</v>
      </c>
      <c r="S67" s="196">
        <v>6.7</v>
      </c>
      <c r="T67" s="196">
        <v>0</v>
      </c>
      <c r="U67" s="196">
        <v>262.88</v>
      </c>
      <c r="V67" s="196">
        <v>4.58</v>
      </c>
      <c r="W67" s="196">
        <v>8.51</v>
      </c>
      <c r="X67" s="196">
        <v>36.090000000000003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47.25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68.069999999999993</v>
      </c>
      <c r="AQ67" s="196">
        <v>22.07</v>
      </c>
      <c r="AR67" s="196">
        <v>22.75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79.05</v>
      </c>
      <c r="L68" s="196">
        <v>51.1</v>
      </c>
      <c r="M68" s="196">
        <v>0</v>
      </c>
      <c r="N68" s="196">
        <v>14.45</v>
      </c>
      <c r="O68" s="196">
        <v>23.29</v>
      </c>
      <c r="P68" s="196">
        <v>59.94</v>
      </c>
      <c r="Q68" s="196">
        <v>2.67</v>
      </c>
      <c r="R68" s="196">
        <v>10.37</v>
      </c>
      <c r="S68" s="196">
        <v>6.7</v>
      </c>
      <c r="T68" s="196">
        <v>0</v>
      </c>
      <c r="U68" s="196">
        <v>262.88</v>
      </c>
      <c r="V68" s="196">
        <v>4.58</v>
      </c>
      <c r="W68" s="196">
        <v>8.51</v>
      </c>
      <c r="X68" s="196">
        <v>36.090000000000003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47.25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68.069999999999993</v>
      </c>
      <c r="AQ68" s="196">
        <v>22.07</v>
      </c>
      <c r="AR68" s="196">
        <v>13.49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79.05</v>
      </c>
      <c r="L69" s="196">
        <v>55.37</v>
      </c>
      <c r="M69" s="196">
        <v>0</v>
      </c>
      <c r="N69" s="196">
        <v>14.45</v>
      </c>
      <c r="O69" s="196">
        <v>23.29</v>
      </c>
      <c r="P69" s="196">
        <v>59.94</v>
      </c>
      <c r="Q69" s="196">
        <v>2.67</v>
      </c>
      <c r="R69" s="196">
        <v>10.37</v>
      </c>
      <c r="S69" s="196">
        <v>6.7</v>
      </c>
      <c r="T69" s="196">
        <v>0</v>
      </c>
      <c r="U69" s="196">
        <v>262.88</v>
      </c>
      <c r="V69" s="196">
        <v>4.58</v>
      </c>
      <c r="W69" s="196">
        <v>8.51</v>
      </c>
      <c r="X69" s="196">
        <v>36.090000000000003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54.14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68.069999999999993</v>
      </c>
      <c r="AQ69" s="196">
        <v>22.07</v>
      </c>
      <c r="AR69" s="196">
        <v>4.34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78.97</v>
      </c>
      <c r="L70" s="196">
        <v>55.37</v>
      </c>
      <c r="M70" s="196">
        <v>0</v>
      </c>
      <c r="N70" s="196">
        <v>14.45</v>
      </c>
      <c r="O70" s="196">
        <v>23.29</v>
      </c>
      <c r="P70" s="196">
        <v>59.94</v>
      </c>
      <c r="Q70" s="196">
        <v>2.67</v>
      </c>
      <c r="R70" s="196">
        <v>10.37</v>
      </c>
      <c r="S70" s="196">
        <v>6.45</v>
      </c>
      <c r="T70" s="196">
        <v>0</v>
      </c>
      <c r="U70" s="196">
        <v>262.88</v>
      </c>
      <c r="V70" s="196">
        <v>4.58</v>
      </c>
      <c r="W70" s="196">
        <v>8.51</v>
      </c>
      <c r="X70" s="196">
        <v>36.090000000000003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54.14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68.069999999999993</v>
      </c>
      <c r="AQ70" s="196">
        <v>22.07</v>
      </c>
      <c r="AR70" s="196">
        <v>0.72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78.97</v>
      </c>
      <c r="L71" s="196">
        <v>55.37</v>
      </c>
      <c r="M71" s="196">
        <v>0</v>
      </c>
      <c r="N71" s="196">
        <v>14.45</v>
      </c>
      <c r="O71" s="196">
        <v>23.29</v>
      </c>
      <c r="P71" s="196">
        <v>59.94</v>
      </c>
      <c r="Q71" s="196">
        <v>2.67</v>
      </c>
      <c r="R71" s="196">
        <v>10.37</v>
      </c>
      <c r="S71" s="196">
        <v>6.45</v>
      </c>
      <c r="T71" s="196">
        <v>0</v>
      </c>
      <c r="U71" s="196">
        <v>262.88</v>
      </c>
      <c r="V71" s="196">
        <v>4.58</v>
      </c>
      <c r="W71" s="196">
        <v>8.51</v>
      </c>
      <c r="X71" s="196">
        <v>36.090000000000003</v>
      </c>
      <c r="Y71" s="196">
        <v>0</v>
      </c>
      <c r="Z71">
        <v>0</v>
      </c>
      <c r="AA71" s="196">
        <v>8.82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68.069999999999993</v>
      </c>
      <c r="AQ71" s="196">
        <v>22.07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78.97</v>
      </c>
      <c r="L72" s="196">
        <v>57.67</v>
      </c>
      <c r="M72" s="196">
        <v>0</v>
      </c>
      <c r="N72" s="196">
        <v>14.45</v>
      </c>
      <c r="O72" s="196">
        <v>23.29</v>
      </c>
      <c r="P72" s="196">
        <v>59.94</v>
      </c>
      <c r="Q72" s="196">
        <v>2.67</v>
      </c>
      <c r="R72" s="196">
        <v>10.37</v>
      </c>
      <c r="S72" s="196">
        <v>6.45</v>
      </c>
      <c r="T72" s="196">
        <v>0</v>
      </c>
      <c r="U72" s="196">
        <v>262.88</v>
      </c>
      <c r="V72" s="196">
        <v>4.58</v>
      </c>
      <c r="W72" s="196">
        <v>8.51</v>
      </c>
      <c r="X72" s="196">
        <v>36.090000000000003</v>
      </c>
      <c r="Y72" s="196">
        <v>0</v>
      </c>
      <c r="Z72">
        <v>0</v>
      </c>
      <c r="AA72" s="196">
        <v>8.82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68.069999999999993</v>
      </c>
      <c r="AQ72" s="196">
        <v>22.07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78.97</v>
      </c>
      <c r="L73" s="196">
        <v>57.67</v>
      </c>
      <c r="M73" s="196">
        <v>0</v>
      </c>
      <c r="N73" s="196">
        <v>14.45</v>
      </c>
      <c r="O73" s="196">
        <v>23.29</v>
      </c>
      <c r="P73" s="196">
        <v>59.94</v>
      </c>
      <c r="Q73" s="196">
        <v>2.67</v>
      </c>
      <c r="R73" s="196">
        <v>10.37</v>
      </c>
      <c r="S73" s="196">
        <v>6.45</v>
      </c>
      <c r="T73" s="196">
        <v>0</v>
      </c>
      <c r="U73" s="196">
        <v>262.88</v>
      </c>
      <c r="V73" s="196">
        <v>4.58</v>
      </c>
      <c r="W73" s="196">
        <v>8.51</v>
      </c>
      <c r="X73" s="196">
        <v>36.090000000000003</v>
      </c>
      <c r="Y73" s="196">
        <v>0</v>
      </c>
      <c r="Z73">
        <v>0</v>
      </c>
      <c r="AA73" s="196">
        <v>8.82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68.069999999999993</v>
      </c>
      <c r="AQ73" s="196">
        <v>22.07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78.97</v>
      </c>
      <c r="L74" s="196">
        <v>59.98</v>
      </c>
      <c r="M74" s="196">
        <v>0</v>
      </c>
      <c r="N74" s="196">
        <v>14.45</v>
      </c>
      <c r="O74" s="196">
        <v>23.29</v>
      </c>
      <c r="P74" s="196">
        <v>59.94</v>
      </c>
      <c r="Q74" s="196">
        <v>2.67</v>
      </c>
      <c r="R74" s="196">
        <v>10.37</v>
      </c>
      <c r="S74" s="196">
        <v>6.45</v>
      </c>
      <c r="T74" s="196">
        <v>0</v>
      </c>
      <c r="U74" s="196">
        <v>262.88</v>
      </c>
      <c r="V74" s="196">
        <v>4.58</v>
      </c>
      <c r="W74" s="196">
        <v>8.51</v>
      </c>
      <c r="X74" s="196">
        <v>36.090000000000003</v>
      </c>
      <c r="Y74" s="196">
        <v>0</v>
      </c>
      <c r="Z74">
        <v>0</v>
      </c>
      <c r="AA74" s="196">
        <v>8.82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68.069999999999993</v>
      </c>
      <c r="AQ74" s="196">
        <v>22.07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78.97</v>
      </c>
      <c r="L75" s="196">
        <v>59.98</v>
      </c>
      <c r="M75" s="196">
        <v>0</v>
      </c>
      <c r="N75" s="196">
        <v>14.45</v>
      </c>
      <c r="O75" s="196">
        <v>23.29</v>
      </c>
      <c r="P75" s="196">
        <v>59.94</v>
      </c>
      <c r="Q75" s="196">
        <v>2.67</v>
      </c>
      <c r="R75" s="196">
        <v>10.37</v>
      </c>
      <c r="S75" s="196">
        <v>6.45</v>
      </c>
      <c r="T75" s="196">
        <v>0</v>
      </c>
      <c r="U75" s="196">
        <v>262.88</v>
      </c>
      <c r="V75" s="196">
        <v>4.58</v>
      </c>
      <c r="W75" s="196">
        <v>8.51</v>
      </c>
      <c r="X75" s="196">
        <v>36.090000000000003</v>
      </c>
      <c r="Y75" s="196">
        <v>0</v>
      </c>
      <c r="Z75">
        <v>0</v>
      </c>
      <c r="AA75" s="196">
        <v>8.82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68.069999999999993</v>
      </c>
      <c r="AQ75" s="196">
        <v>22.07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78.97</v>
      </c>
      <c r="L76" s="196">
        <v>59.98</v>
      </c>
      <c r="M76" s="196">
        <v>0</v>
      </c>
      <c r="N76" s="196">
        <v>14.45</v>
      </c>
      <c r="O76" s="196">
        <v>23.29</v>
      </c>
      <c r="P76" s="196">
        <v>59.94</v>
      </c>
      <c r="Q76" s="196">
        <v>2.67</v>
      </c>
      <c r="R76" s="196">
        <v>10.37</v>
      </c>
      <c r="S76" s="196">
        <v>6.45</v>
      </c>
      <c r="T76" s="196">
        <v>0</v>
      </c>
      <c r="U76" s="196">
        <v>262.88</v>
      </c>
      <c r="V76" s="196">
        <v>4.58</v>
      </c>
      <c r="W76" s="196">
        <v>8.51</v>
      </c>
      <c r="X76" s="196">
        <v>36.090000000000003</v>
      </c>
      <c r="Y76" s="196">
        <v>0</v>
      </c>
      <c r="Z76">
        <v>0</v>
      </c>
      <c r="AA76" s="196">
        <v>8.82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68.069999999999993</v>
      </c>
      <c r="AQ76" s="196">
        <v>22.07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78.97</v>
      </c>
      <c r="L77" s="196">
        <v>59.98</v>
      </c>
      <c r="M77" s="196">
        <v>0</v>
      </c>
      <c r="N77" s="196">
        <v>14.45</v>
      </c>
      <c r="O77" s="196">
        <v>23.29</v>
      </c>
      <c r="P77" s="196">
        <v>59.94</v>
      </c>
      <c r="Q77" s="196">
        <v>2.67</v>
      </c>
      <c r="R77" s="196">
        <v>10.37</v>
      </c>
      <c r="S77" s="196">
        <v>6.45</v>
      </c>
      <c r="T77" s="196">
        <v>0</v>
      </c>
      <c r="U77" s="196">
        <v>262.88</v>
      </c>
      <c r="V77" s="196">
        <v>4.58</v>
      </c>
      <c r="W77" s="196">
        <v>8.51</v>
      </c>
      <c r="X77" s="196">
        <v>36.090000000000003</v>
      </c>
      <c r="Y77" s="196">
        <v>0</v>
      </c>
      <c r="Z77">
        <v>0</v>
      </c>
      <c r="AA77" s="196">
        <v>8.82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68.069999999999993</v>
      </c>
      <c r="AQ77" s="196">
        <v>22.07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78.97</v>
      </c>
      <c r="L78" s="196">
        <v>59.98</v>
      </c>
      <c r="M78" s="196">
        <v>0</v>
      </c>
      <c r="N78" s="196">
        <v>14.45</v>
      </c>
      <c r="O78" s="196">
        <v>23.29</v>
      </c>
      <c r="P78" s="196">
        <v>59.94</v>
      </c>
      <c r="Q78" s="196">
        <v>2.67</v>
      </c>
      <c r="R78" s="196">
        <v>10.37</v>
      </c>
      <c r="S78" s="196">
        <v>6.45</v>
      </c>
      <c r="T78" s="196">
        <v>0</v>
      </c>
      <c r="U78" s="196">
        <v>262.88</v>
      </c>
      <c r="V78" s="196">
        <v>4.58</v>
      </c>
      <c r="W78" s="196">
        <v>8.51</v>
      </c>
      <c r="X78" s="196">
        <v>36.090000000000003</v>
      </c>
      <c r="Y78" s="196">
        <v>0</v>
      </c>
      <c r="Z78">
        <v>0</v>
      </c>
      <c r="AA78" s="196">
        <v>8.82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68.069999999999993</v>
      </c>
      <c r="AQ78" s="196">
        <v>22.07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79.05</v>
      </c>
      <c r="L79" s="196">
        <v>59.98</v>
      </c>
      <c r="M79" s="196">
        <v>0</v>
      </c>
      <c r="N79" s="196">
        <v>14.45</v>
      </c>
      <c r="O79" s="196">
        <v>23.29</v>
      </c>
      <c r="P79" s="196">
        <v>59.94</v>
      </c>
      <c r="Q79" s="196">
        <v>2.67</v>
      </c>
      <c r="R79" s="196">
        <v>10.37</v>
      </c>
      <c r="S79" s="196">
        <v>6.45</v>
      </c>
      <c r="T79" s="196">
        <v>0</v>
      </c>
      <c r="U79" s="196">
        <v>262.88</v>
      </c>
      <c r="V79" s="196">
        <v>4.58</v>
      </c>
      <c r="W79" s="196">
        <v>8.51</v>
      </c>
      <c r="X79" s="196">
        <v>36.090000000000003</v>
      </c>
      <c r="Y79" s="196">
        <v>0</v>
      </c>
      <c r="Z79">
        <v>0</v>
      </c>
      <c r="AA79" s="196">
        <v>8.82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68.069999999999993</v>
      </c>
      <c r="AQ79" s="196">
        <v>22.07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78.97</v>
      </c>
      <c r="L80" s="196">
        <v>59.98</v>
      </c>
      <c r="M80" s="196">
        <v>0</v>
      </c>
      <c r="N80" s="196">
        <v>14.45</v>
      </c>
      <c r="O80" s="196">
        <v>23.29</v>
      </c>
      <c r="P80" s="196">
        <v>59.94</v>
      </c>
      <c r="Q80" s="196">
        <v>2.67</v>
      </c>
      <c r="R80" s="196">
        <v>10.37</v>
      </c>
      <c r="S80" s="196">
        <v>6.45</v>
      </c>
      <c r="T80" s="196">
        <v>0</v>
      </c>
      <c r="U80" s="196">
        <v>262.88</v>
      </c>
      <c r="V80" s="196">
        <v>4.58</v>
      </c>
      <c r="W80" s="196">
        <v>8.51</v>
      </c>
      <c r="X80" s="196">
        <v>36.090000000000003</v>
      </c>
      <c r="Y80" s="196">
        <v>0</v>
      </c>
      <c r="Z80">
        <v>0</v>
      </c>
      <c r="AA80" s="196">
        <v>8.82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68.069999999999993</v>
      </c>
      <c r="AQ80" s="196">
        <v>22.07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78.97</v>
      </c>
      <c r="L81" s="196">
        <v>59.98</v>
      </c>
      <c r="M81" s="196">
        <v>0</v>
      </c>
      <c r="N81" s="196">
        <v>14.45</v>
      </c>
      <c r="O81" s="196">
        <v>23.29</v>
      </c>
      <c r="P81" s="196">
        <v>59.94</v>
      </c>
      <c r="Q81" s="196">
        <v>2.67</v>
      </c>
      <c r="R81" s="196">
        <v>10.37</v>
      </c>
      <c r="S81" s="196">
        <v>6.45</v>
      </c>
      <c r="T81" s="196">
        <v>0</v>
      </c>
      <c r="U81" s="196">
        <v>262.88</v>
      </c>
      <c r="V81" s="196">
        <v>4.58</v>
      </c>
      <c r="W81" s="196">
        <v>8.51</v>
      </c>
      <c r="X81" s="196">
        <v>36.090000000000003</v>
      </c>
      <c r="Y81" s="196">
        <v>0</v>
      </c>
      <c r="Z81">
        <v>0</v>
      </c>
      <c r="AA81" s="196">
        <v>8.82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68.069999999999993</v>
      </c>
      <c r="AQ81" s="196">
        <v>22.07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78.97</v>
      </c>
      <c r="L82" s="196">
        <v>62.29</v>
      </c>
      <c r="M82" s="196">
        <v>0</v>
      </c>
      <c r="N82" s="196">
        <v>14.45</v>
      </c>
      <c r="O82" s="196">
        <v>23.29</v>
      </c>
      <c r="P82" s="196">
        <v>59.94</v>
      </c>
      <c r="Q82" s="196">
        <v>2.67</v>
      </c>
      <c r="R82" s="196">
        <v>10.37</v>
      </c>
      <c r="S82" s="196">
        <v>6.45</v>
      </c>
      <c r="T82" s="196">
        <v>0</v>
      </c>
      <c r="U82" s="196">
        <v>262.88</v>
      </c>
      <c r="V82" s="196">
        <v>4.58</v>
      </c>
      <c r="W82" s="196">
        <v>8.51</v>
      </c>
      <c r="X82" s="196">
        <v>36.090000000000003</v>
      </c>
      <c r="Y82" s="196">
        <v>0</v>
      </c>
      <c r="Z82">
        <v>0</v>
      </c>
      <c r="AA82" s="196">
        <v>8.82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68.069999999999993</v>
      </c>
      <c r="AQ82" s="196">
        <v>22.07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82.46</v>
      </c>
      <c r="L83" s="196">
        <v>62.29</v>
      </c>
      <c r="M83" s="196">
        <v>0</v>
      </c>
      <c r="N83" s="196">
        <v>14.45</v>
      </c>
      <c r="O83" s="196">
        <v>23.29</v>
      </c>
      <c r="P83" s="196">
        <v>59.94</v>
      </c>
      <c r="Q83" s="196">
        <v>2.67</v>
      </c>
      <c r="R83" s="196">
        <v>10.37</v>
      </c>
      <c r="S83" s="196">
        <v>6.45</v>
      </c>
      <c r="T83" s="196">
        <v>0</v>
      </c>
      <c r="U83" s="196">
        <v>262.88</v>
      </c>
      <c r="V83" s="196">
        <v>4.59</v>
      </c>
      <c r="W83" s="196">
        <v>8.51</v>
      </c>
      <c r="X83" s="196">
        <v>36.090000000000003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68.069999999999993</v>
      </c>
      <c r="AQ83" s="196">
        <v>22.07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84.75</v>
      </c>
      <c r="L84" s="196">
        <v>62.29</v>
      </c>
      <c r="M84" s="196">
        <v>0</v>
      </c>
      <c r="N84" s="196">
        <v>14.45</v>
      </c>
      <c r="O84" s="196">
        <v>23.29</v>
      </c>
      <c r="P84" s="196">
        <v>59.94</v>
      </c>
      <c r="Q84" s="196">
        <v>2.67</v>
      </c>
      <c r="R84" s="196">
        <v>10.37</v>
      </c>
      <c r="S84" s="196">
        <v>6.45</v>
      </c>
      <c r="T84" s="196">
        <v>0</v>
      </c>
      <c r="U84" s="196">
        <v>262.88</v>
      </c>
      <c r="V84" s="196">
        <v>4.59</v>
      </c>
      <c r="W84" s="196">
        <v>8.51</v>
      </c>
      <c r="X84" s="196">
        <v>36.090000000000003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68.069999999999993</v>
      </c>
      <c r="AQ84" s="196">
        <v>22.07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91.03</v>
      </c>
      <c r="L85" s="196">
        <v>62.29</v>
      </c>
      <c r="M85" s="196">
        <v>0</v>
      </c>
      <c r="N85" s="196">
        <v>14.45</v>
      </c>
      <c r="O85" s="196">
        <v>23.29</v>
      </c>
      <c r="P85" s="196">
        <v>59.94</v>
      </c>
      <c r="Q85" s="196">
        <v>2.67</v>
      </c>
      <c r="R85" s="196">
        <v>10.37</v>
      </c>
      <c r="S85" s="196">
        <v>6.7</v>
      </c>
      <c r="T85" s="196">
        <v>0</v>
      </c>
      <c r="U85" s="196">
        <v>262.88</v>
      </c>
      <c r="V85" s="196">
        <v>4.59</v>
      </c>
      <c r="W85" s="196">
        <v>8.51</v>
      </c>
      <c r="X85" s="196">
        <v>36.090000000000003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68.069999999999993</v>
      </c>
      <c r="AQ85" s="196">
        <v>22.07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95.77</v>
      </c>
      <c r="L86" s="196">
        <v>65.23</v>
      </c>
      <c r="M86" s="196">
        <v>0</v>
      </c>
      <c r="N86" s="196">
        <v>14.45</v>
      </c>
      <c r="O86" s="196">
        <v>23.29</v>
      </c>
      <c r="P86" s="196">
        <v>59.94</v>
      </c>
      <c r="Q86" s="196">
        <v>2.67</v>
      </c>
      <c r="R86" s="196">
        <v>10.37</v>
      </c>
      <c r="S86" s="196">
        <v>6.7</v>
      </c>
      <c r="T86" s="196">
        <v>0</v>
      </c>
      <c r="U86" s="196">
        <v>262.88</v>
      </c>
      <c r="V86" s="196">
        <v>4.74</v>
      </c>
      <c r="W86" s="196">
        <v>8.51</v>
      </c>
      <c r="X86" s="196">
        <v>36.090000000000003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68.069999999999993</v>
      </c>
      <c r="AQ86" s="196">
        <v>22.07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54.58</v>
      </c>
      <c r="L87" s="196">
        <v>65.23</v>
      </c>
      <c r="M87" s="196">
        <v>0</v>
      </c>
      <c r="N87" s="196">
        <v>14.45</v>
      </c>
      <c r="O87" s="196">
        <v>23.29</v>
      </c>
      <c r="P87" s="196">
        <v>59.94</v>
      </c>
      <c r="Q87" s="196">
        <v>2.67</v>
      </c>
      <c r="R87" s="196">
        <v>10.37</v>
      </c>
      <c r="S87" s="196">
        <v>6.7</v>
      </c>
      <c r="T87" s="196">
        <v>0</v>
      </c>
      <c r="U87" s="196">
        <v>262.88</v>
      </c>
      <c r="V87" s="196">
        <v>4.6100000000000003</v>
      </c>
      <c r="W87" s="196">
        <v>8.51</v>
      </c>
      <c r="X87" s="196">
        <v>36.090000000000003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68.069999999999993</v>
      </c>
      <c r="AQ87" s="196">
        <v>22.07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52.97</v>
      </c>
      <c r="L88" s="196">
        <v>45</v>
      </c>
      <c r="M88" s="196">
        <v>0</v>
      </c>
      <c r="N88" s="196">
        <v>14.45</v>
      </c>
      <c r="O88" s="196">
        <v>23.29</v>
      </c>
      <c r="P88" s="196">
        <v>59.94</v>
      </c>
      <c r="Q88" s="196">
        <v>2.67</v>
      </c>
      <c r="R88" s="196">
        <v>10.37</v>
      </c>
      <c r="S88" s="196">
        <v>6.7</v>
      </c>
      <c r="T88" s="196">
        <v>0</v>
      </c>
      <c r="U88" s="196">
        <v>262.88</v>
      </c>
      <c r="V88" s="196">
        <v>4.6100000000000003</v>
      </c>
      <c r="W88" s="196">
        <v>8.51</v>
      </c>
      <c r="X88" s="196">
        <v>36.090000000000003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68.069999999999993</v>
      </c>
      <c r="AQ88" s="196">
        <v>22.07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52.97</v>
      </c>
      <c r="L89" s="196">
        <v>35</v>
      </c>
      <c r="M89" s="196">
        <v>0</v>
      </c>
      <c r="N89" s="196">
        <v>14.45</v>
      </c>
      <c r="O89" s="196">
        <v>23.29</v>
      </c>
      <c r="P89" s="196">
        <v>59.94</v>
      </c>
      <c r="Q89" s="196">
        <v>0.96</v>
      </c>
      <c r="R89" s="196">
        <v>3.91</v>
      </c>
      <c r="S89" s="196">
        <v>2.77</v>
      </c>
      <c r="T89" s="196">
        <v>0</v>
      </c>
      <c r="U89" s="196">
        <v>262.88</v>
      </c>
      <c r="V89" s="196">
        <v>4.6100000000000003</v>
      </c>
      <c r="W89" s="196">
        <v>8.51</v>
      </c>
      <c r="X89" s="196">
        <v>36.090000000000003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68.069999999999993</v>
      </c>
      <c r="AQ89" s="196">
        <v>9.6300000000000008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52.97</v>
      </c>
      <c r="L90" s="196">
        <v>25</v>
      </c>
      <c r="M90" s="196">
        <v>0</v>
      </c>
      <c r="N90" s="196">
        <v>14.45</v>
      </c>
      <c r="O90" s="196">
        <v>23.29</v>
      </c>
      <c r="P90" s="196">
        <v>59.94</v>
      </c>
      <c r="Q90" s="196">
        <v>0.96</v>
      </c>
      <c r="R90" s="196">
        <v>3.85</v>
      </c>
      <c r="S90" s="196">
        <v>2.77</v>
      </c>
      <c r="T90" s="196">
        <v>0</v>
      </c>
      <c r="U90" s="196">
        <v>262.88</v>
      </c>
      <c r="V90" s="196">
        <v>0</v>
      </c>
      <c r="W90" s="196">
        <v>3.85</v>
      </c>
      <c r="X90" s="196">
        <v>36.090000000000003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68.069999999999993</v>
      </c>
      <c r="AQ90" s="196">
        <v>9.6300000000000008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55.17</v>
      </c>
      <c r="L91" s="196">
        <v>25</v>
      </c>
      <c r="M91" s="196">
        <v>0</v>
      </c>
      <c r="N91" s="196">
        <v>14.45</v>
      </c>
      <c r="O91" s="196">
        <v>23.29</v>
      </c>
      <c r="P91" s="196">
        <v>59.94</v>
      </c>
      <c r="Q91" s="196">
        <v>0.96</v>
      </c>
      <c r="R91" s="196">
        <v>4</v>
      </c>
      <c r="S91" s="196">
        <v>2.77</v>
      </c>
      <c r="T91" s="196">
        <v>0</v>
      </c>
      <c r="U91" s="196">
        <v>262.88</v>
      </c>
      <c r="V91" s="196">
        <v>0</v>
      </c>
      <c r="W91" s="196">
        <v>8.51</v>
      </c>
      <c r="X91" s="196">
        <v>36.090000000000003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68.069999999999993</v>
      </c>
      <c r="AQ91" s="196">
        <v>9.6300000000000008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59.47</v>
      </c>
      <c r="L92" s="196">
        <v>25</v>
      </c>
      <c r="M92" s="196">
        <v>0</v>
      </c>
      <c r="N92" s="196">
        <v>14.45</v>
      </c>
      <c r="O92" s="196">
        <v>23.29</v>
      </c>
      <c r="P92" s="196">
        <v>59.94</v>
      </c>
      <c r="Q92" s="196">
        <v>0.96</v>
      </c>
      <c r="R92" s="196">
        <v>4.12</v>
      </c>
      <c r="S92" s="196">
        <v>2.77</v>
      </c>
      <c r="T92" s="196">
        <v>0</v>
      </c>
      <c r="U92" s="196">
        <v>262.88</v>
      </c>
      <c r="V92" s="196">
        <v>0</v>
      </c>
      <c r="W92" s="196">
        <v>3.85</v>
      </c>
      <c r="X92" s="196">
        <v>36.090000000000003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68.069999999999993</v>
      </c>
      <c r="AQ92" s="196">
        <v>9.6300000000000008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59.71</v>
      </c>
      <c r="L93" s="196">
        <v>25</v>
      </c>
      <c r="M93" s="196">
        <v>0</v>
      </c>
      <c r="N93" s="196">
        <v>14.45</v>
      </c>
      <c r="O93" s="196">
        <v>23.29</v>
      </c>
      <c r="P93" s="196">
        <v>59.94</v>
      </c>
      <c r="Q93" s="196">
        <v>0.96</v>
      </c>
      <c r="R93" s="196">
        <v>4.12</v>
      </c>
      <c r="S93" s="196">
        <v>2.77</v>
      </c>
      <c r="T93" s="196">
        <v>0</v>
      </c>
      <c r="U93" s="196">
        <v>262.88</v>
      </c>
      <c r="V93" s="196">
        <v>0</v>
      </c>
      <c r="W93" s="196">
        <v>3.85</v>
      </c>
      <c r="X93" s="196">
        <v>36.090000000000003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68.069999999999993</v>
      </c>
      <c r="AQ93" s="196">
        <v>9.8000000000000007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62.6</v>
      </c>
      <c r="L94" s="196">
        <v>24.08</v>
      </c>
      <c r="M94" s="196">
        <v>0</v>
      </c>
      <c r="N94" s="196">
        <v>14.45</v>
      </c>
      <c r="O94" s="196">
        <v>23.29</v>
      </c>
      <c r="P94" s="196">
        <v>59.94</v>
      </c>
      <c r="Q94" s="196">
        <v>0.96</v>
      </c>
      <c r="R94" s="196">
        <v>4.12</v>
      </c>
      <c r="S94" s="196">
        <v>2.77</v>
      </c>
      <c r="T94" s="196">
        <v>0</v>
      </c>
      <c r="U94" s="196">
        <v>262.88</v>
      </c>
      <c r="V94" s="196">
        <v>0</v>
      </c>
      <c r="W94" s="196">
        <v>3.85</v>
      </c>
      <c r="X94" s="196">
        <v>36.090000000000003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68.069999999999993</v>
      </c>
      <c r="AQ94" s="196">
        <v>9.8000000000000007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97.92</v>
      </c>
      <c r="L95" s="196">
        <v>27.68</v>
      </c>
      <c r="M95" s="196">
        <v>0</v>
      </c>
      <c r="N95" s="196">
        <v>14.45</v>
      </c>
      <c r="O95" s="196">
        <v>23.29</v>
      </c>
      <c r="P95" s="196">
        <v>59.94</v>
      </c>
      <c r="Q95" s="196">
        <v>0.96</v>
      </c>
      <c r="R95" s="196">
        <v>4.12</v>
      </c>
      <c r="S95" s="196">
        <v>2.77</v>
      </c>
      <c r="T95" s="196">
        <v>0</v>
      </c>
      <c r="U95" s="196">
        <v>262.88</v>
      </c>
      <c r="V95" s="196">
        <v>0</v>
      </c>
      <c r="W95" s="196">
        <v>3.85</v>
      </c>
      <c r="X95" s="196">
        <v>36.090000000000003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68.069999999999993</v>
      </c>
      <c r="AQ95" s="196">
        <v>9.8000000000000007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80.95</v>
      </c>
      <c r="L96" s="196">
        <v>23.86</v>
      </c>
      <c r="M96" s="196">
        <v>0</v>
      </c>
      <c r="N96" s="196">
        <v>14.45</v>
      </c>
      <c r="O96" s="196">
        <v>23.29</v>
      </c>
      <c r="P96" s="196">
        <v>59.94</v>
      </c>
      <c r="Q96" s="196">
        <v>0.96</v>
      </c>
      <c r="R96" s="196">
        <v>4.12</v>
      </c>
      <c r="S96" s="196">
        <v>2.77</v>
      </c>
      <c r="T96" s="196">
        <v>0</v>
      </c>
      <c r="U96" s="196">
        <v>262.88</v>
      </c>
      <c r="V96" s="196">
        <v>4.9000000000000004</v>
      </c>
      <c r="W96" s="196">
        <v>8.51</v>
      </c>
      <c r="X96" s="196">
        <v>36.090000000000003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68.069999999999993</v>
      </c>
      <c r="AQ96" s="196">
        <v>9.8000000000000007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69.34</v>
      </c>
      <c r="L97" s="196">
        <v>23.86</v>
      </c>
      <c r="M97" s="196">
        <v>0</v>
      </c>
      <c r="N97" s="196">
        <v>14.45</v>
      </c>
      <c r="O97" s="196">
        <v>23.29</v>
      </c>
      <c r="P97" s="196">
        <v>59.94</v>
      </c>
      <c r="Q97" s="196">
        <v>0.96</v>
      </c>
      <c r="R97" s="196">
        <v>4.12</v>
      </c>
      <c r="S97" s="196">
        <v>2.77</v>
      </c>
      <c r="T97" s="196">
        <v>0</v>
      </c>
      <c r="U97" s="196">
        <v>262.88</v>
      </c>
      <c r="V97" s="196">
        <v>4.9000000000000004</v>
      </c>
      <c r="W97" s="196">
        <v>8.52</v>
      </c>
      <c r="X97" s="196">
        <v>36.090000000000003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68.069999999999993</v>
      </c>
      <c r="AQ97" s="196">
        <v>9.8000000000000007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70.31</v>
      </c>
      <c r="L98" s="196">
        <v>23.86</v>
      </c>
      <c r="M98" s="196">
        <v>0</v>
      </c>
      <c r="N98" s="196">
        <v>14.45</v>
      </c>
      <c r="O98" s="196">
        <v>23.29</v>
      </c>
      <c r="P98" s="196">
        <v>59.94</v>
      </c>
      <c r="Q98" s="196">
        <v>0.96</v>
      </c>
      <c r="R98" s="196">
        <v>4.12</v>
      </c>
      <c r="S98" s="196">
        <v>2.77</v>
      </c>
      <c r="T98" s="196">
        <v>0</v>
      </c>
      <c r="U98" s="196">
        <v>262.88</v>
      </c>
      <c r="V98" s="196">
        <v>4.9000000000000004</v>
      </c>
      <c r="W98" s="196">
        <v>8.52</v>
      </c>
      <c r="X98" s="196">
        <v>36.090000000000003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68.069999999999993</v>
      </c>
      <c r="AQ98" s="196">
        <v>9.8000000000000007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1.4769100000000011</v>
      </c>
      <c r="L99">
        <f t="shared" si="0"/>
        <v>0.91479000000000055</v>
      </c>
      <c r="M99">
        <f t="shared" si="0"/>
        <v>0</v>
      </c>
      <c r="N99">
        <f t="shared" si="0"/>
        <v>0.34680000000000055</v>
      </c>
      <c r="O99">
        <f t="shared" si="0"/>
        <v>0.55895999999999935</v>
      </c>
      <c r="P99">
        <f t="shared" si="0"/>
        <v>1.4385599999999981</v>
      </c>
      <c r="Q99">
        <f t="shared" si="0"/>
        <v>5.0657499999999966E-2</v>
      </c>
      <c r="R99">
        <f t="shared" si="0"/>
        <v>0.19389250000000008</v>
      </c>
      <c r="S99">
        <f t="shared" si="0"/>
        <v>0.11432499999999984</v>
      </c>
      <c r="T99">
        <f t="shared" si="0"/>
        <v>0</v>
      </c>
      <c r="U99">
        <f t="shared" si="0"/>
        <v>6.3091200000000027</v>
      </c>
      <c r="V99">
        <f t="shared" si="0"/>
        <v>9.9414999999999892E-2</v>
      </c>
      <c r="W99">
        <f t="shared" si="0"/>
        <v>0.1667499999999999</v>
      </c>
      <c r="X99">
        <f t="shared" si="0"/>
        <v>0.86585750000000095</v>
      </c>
      <c r="Y99">
        <f t="shared" si="0"/>
        <v>0</v>
      </c>
      <c r="Z99">
        <f t="shared" si="0"/>
        <v>0</v>
      </c>
      <c r="AA99">
        <f t="shared" si="0"/>
        <v>0.20594000000000035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0.94294749999999949</v>
      </c>
      <c r="AJ99">
        <f t="shared" si="0"/>
        <v>2.7000000000000001E-3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1.5640524999999987</v>
      </c>
      <c r="AQ99">
        <f t="shared" si="0"/>
        <v>0.43996499999999988</v>
      </c>
      <c r="AR99">
        <f t="shared" si="0"/>
        <v>0.20837500000000003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223.74</v>
      </c>
      <c r="M3" s="196">
        <v>27.19</v>
      </c>
      <c r="N3" s="196">
        <v>17.45</v>
      </c>
      <c r="O3" s="196">
        <v>0</v>
      </c>
      <c r="P3" s="196">
        <v>37.11</v>
      </c>
      <c r="Q3" s="196">
        <v>1.93</v>
      </c>
      <c r="R3" s="196">
        <v>1.93</v>
      </c>
      <c r="S3" s="196">
        <v>1.93</v>
      </c>
      <c r="T3" s="196">
        <v>0</v>
      </c>
      <c r="U3" s="196">
        <v>20.41</v>
      </c>
      <c r="V3" s="196">
        <v>1.93</v>
      </c>
      <c r="W3" s="196">
        <v>1.93</v>
      </c>
      <c r="X3" s="196">
        <v>17.34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56.06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21.19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204.18</v>
      </c>
      <c r="M4" s="196">
        <v>27.19</v>
      </c>
      <c r="N4" s="196">
        <v>17.45</v>
      </c>
      <c r="O4" s="196">
        <v>0</v>
      </c>
      <c r="P4" s="196">
        <v>37.11</v>
      </c>
      <c r="Q4" s="196">
        <v>1.92</v>
      </c>
      <c r="R4" s="196">
        <v>1.93</v>
      </c>
      <c r="S4" s="196">
        <v>1.93</v>
      </c>
      <c r="T4" s="196">
        <v>0</v>
      </c>
      <c r="U4" s="196">
        <v>20.41</v>
      </c>
      <c r="V4" s="196">
        <v>1.93</v>
      </c>
      <c r="W4" s="196">
        <v>1.93</v>
      </c>
      <c r="X4" s="196">
        <v>17.34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56.06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21.19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204.18</v>
      </c>
      <c r="M5" s="196">
        <v>27.19</v>
      </c>
      <c r="N5" s="196">
        <v>17.45</v>
      </c>
      <c r="O5" s="196">
        <v>0</v>
      </c>
      <c r="P5" s="196">
        <v>37.11</v>
      </c>
      <c r="Q5" s="196">
        <v>1.92</v>
      </c>
      <c r="R5" s="196">
        <v>1.93</v>
      </c>
      <c r="S5" s="196">
        <v>1.93</v>
      </c>
      <c r="T5" s="196">
        <v>0</v>
      </c>
      <c r="U5" s="196">
        <v>20.41</v>
      </c>
      <c r="V5" s="196">
        <v>1.93</v>
      </c>
      <c r="W5" s="196">
        <v>1.93</v>
      </c>
      <c r="X5" s="196">
        <v>17.34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57.92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21.19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204.18</v>
      </c>
      <c r="M6" s="196">
        <v>27.19</v>
      </c>
      <c r="N6" s="196">
        <v>17.45</v>
      </c>
      <c r="O6" s="196">
        <v>0</v>
      </c>
      <c r="P6" s="196">
        <v>37.11</v>
      </c>
      <c r="Q6" s="196">
        <v>1.92</v>
      </c>
      <c r="R6" s="196">
        <v>1.93</v>
      </c>
      <c r="S6" s="196">
        <v>1.93</v>
      </c>
      <c r="T6" s="196">
        <v>0</v>
      </c>
      <c r="U6" s="196">
        <v>20.41</v>
      </c>
      <c r="V6" s="196">
        <v>1.93</v>
      </c>
      <c r="W6" s="196">
        <v>1.93</v>
      </c>
      <c r="X6" s="196">
        <v>17.34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57.92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21.19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204.18</v>
      </c>
      <c r="M7" s="196">
        <v>27.19</v>
      </c>
      <c r="N7" s="196">
        <v>17.45</v>
      </c>
      <c r="O7" s="196">
        <v>0</v>
      </c>
      <c r="P7" s="196">
        <v>37.11</v>
      </c>
      <c r="Q7" s="196">
        <v>1.92</v>
      </c>
      <c r="R7" s="196">
        <v>1.93</v>
      </c>
      <c r="S7" s="196">
        <v>1.93</v>
      </c>
      <c r="T7" s="196">
        <v>0</v>
      </c>
      <c r="U7" s="196">
        <v>20.41</v>
      </c>
      <c r="V7" s="196">
        <v>1.93</v>
      </c>
      <c r="W7" s="196">
        <v>1.93</v>
      </c>
      <c r="X7" s="196">
        <v>17.34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57.92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21.19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204.18</v>
      </c>
      <c r="M8" s="196">
        <v>27.19</v>
      </c>
      <c r="N8" s="196">
        <v>17.45</v>
      </c>
      <c r="O8" s="196">
        <v>0</v>
      </c>
      <c r="P8" s="196">
        <v>37.11</v>
      </c>
      <c r="Q8" s="196">
        <v>1.92</v>
      </c>
      <c r="R8" s="196">
        <v>1.93</v>
      </c>
      <c r="S8" s="196">
        <v>1.93</v>
      </c>
      <c r="T8" s="196">
        <v>0</v>
      </c>
      <c r="U8" s="196">
        <v>20.41</v>
      </c>
      <c r="V8" s="196">
        <v>1.93</v>
      </c>
      <c r="W8" s="196">
        <v>1.93</v>
      </c>
      <c r="X8" s="196">
        <v>17.34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57.92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21.19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204.18</v>
      </c>
      <c r="M9" s="196">
        <v>27.19</v>
      </c>
      <c r="N9" s="196">
        <v>17.45</v>
      </c>
      <c r="O9" s="196">
        <v>0</v>
      </c>
      <c r="P9" s="196">
        <v>37.11</v>
      </c>
      <c r="Q9" s="196">
        <v>1.92</v>
      </c>
      <c r="R9" s="196">
        <v>1.93</v>
      </c>
      <c r="S9" s="196">
        <v>1.93</v>
      </c>
      <c r="T9" s="196">
        <v>0</v>
      </c>
      <c r="U9" s="196">
        <v>20.41</v>
      </c>
      <c r="V9" s="196">
        <v>1.93</v>
      </c>
      <c r="W9" s="196">
        <v>1.93</v>
      </c>
      <c r="X9" s="196">
        <v>17.34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57.92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21.19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204.18</v>
      </c>
      <c r="M10" s="196">
        <v>27.19</v>
      </c>
      <c r="N10" s="196">
        <v>17.45</v>
      </c>
      <c r="O10" s="196">
        <v>0</v>
      </c>
      <c r="P10" s="196">
        <v>37.11</v>
      </c>
      <c r="Q10" s="196">
        <v>1.92</v>
      </c>
      <c r="R10" s="196">
        <v>1.93</v>
      </c>
      <c r="S10" s="196">
        <v>1.93</v>
      </c>
      <c r="T10" s="196">
        <v>0</v>
      </c>
      <c r="U10" s="196">
        <v>20.41</v>
      </c>
      <c r="V10" s="196">
        <v>1.93</v>
      </c>
      <c r="W10" s="196">
        <v>1.93</v>
      </c>
      <c r="X10" s="196">
        <v>17.34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57.92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21.19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204.18</v>
      </c>
      <c r="M11" s="196">
        <v>27.19</v>
      </c>
      <c r="N11" s="196">
        <v>17.45</v>
      </c>
      <c r="O11" s="196">
        <v>0</v>
      </c>
      <c r="P11" s="196">
        <v>37.11</v>
      </c>
      <c r="Q11" s="196">
        <v>1.92</v>
      </c>
      <c r="R11" s="196">
        <v>1.93</v>
      </c>
      <c r="S11" s="196">
        <v>1.93</v>
      </c>
      <c r="T11" s="196">
        <v>0</v>
      </c>
      <c r="U11" s="196">
        <v>20.41</v>
      </c>
      <c r="V11" s="196">
        <v>1.93</v>
      </c>
      <c r="W11" s="196">
        <v>1.93</v>
      </c>
      <c r="X11" s="196">
        <v>17.34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57.92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21.42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204.18</v>
      </c>
      <c r="M12" s="196">
        <v>27.19</v>
      </c>
      <c r="N12" s="196">
        <v>17.45</v>
      </c>
      <c r="O12" s="196">
        <v>0</v>
      </c>
      <c r="P12" s="196">
        <v>37.11</v>
      </c>
      <c r="Q12" s="196">
        <v>1.92</v>
      </c>
      <c r="R12" s="196">
        <v>1.93</v>
      </c>
      <c r="S12" s="196">
        <v>1.93</v>
      </c>
      <c r="T12" s="196">
        <v>0</v>
      </c>
      <c r="U12" s="196">
        <v>20.41</v>
      </c>
      <c r="V12" s="196">
        <v>1.93</v>
      </c>
      <c r="W12" s="196">
        <v>1.93</v>
      </c>
      <c r="X12" s="196">
        <v>17.34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57.92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21.42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204.18</v>
      </c>
      <c r="M13" s="196">
        <v>27.19</v>
      </c>
      <c r="N13" s="196">
        <v>17.45</v>
      </c>
      <c r="O13" s="196">
        <v>0</v>
      </c>
      <c r="P13" s="196">
        <v>37.11</v>
      </c>
      <c r="Q13" s="196">
        <v>1.92</v>
      </c>
      <c r="R13" s="196">
        <v>1.93</v>
      </c>
      <c r="S13" s="196">
        <v>1.93</v>
      </c>
      <c r="T13" s="196">
        <v>0</v>
      </c>
      <c r="U13" s="196">
        <v>20.41</v>
      </c>
      <c r="V13" s="196">
        <v>1.93</v>
      </c>
      <c r="W13" s="196">
        <v>1.93</v>
      </c>
      <c r="X13" s="196">
        <v>17.34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57.92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21.19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204.18</v>
      </c>
      <c r="M14" s="196">
        <v>27.19</v>
      </c>
      <c r="N14" s="196">
        <v>17.45</v>
      </c>
      <c r="O14" s="196">
        <v>0</v>
      </c>
      <c r="P14" s="196">
        <v>37.11</v>
      </c>
      <c r="Q14" s="196">
        <v>1.92</v>
      </c>
      <c r="R14" s="196">
        <v>1.93</v>
      </c>
      <c r="S14" s="196">
        <v>1.93</v>
      </c>
      <c r="T14" s="196">
        <v>0</v>
      </c>
      <c r="U14" s="196">
        <v>20.41</v>
      </c>
      <c r="V14" s="196">
        <v>1.93</v>
      </c>
      <c r="W14" s="196">
        <v>1.93</v>
      </c>
      <c r="X14" s="196">
        <v>17.34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57.92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21.19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204.18</v>
      </c>
      <c r="M15" s="196">
        <v>27.19</v>
      </c>
      <c r="N15" s="196">
        <v>17.45</v>
      </c>
      <c r="O15" s="196">
        <v>0</v>
      </c>
      <c r="P15" s="196">
        <v>37.11</v>
      </c>
      <c r="Q15" s="196">
        <v>1.92</v>
      </c>
      <c r="R15" s="196">
        <v>1.93</v>
      </c>
      <c r="S15" s="196">
        <v>1.93</v>
      </c>
      <c r="T15" s="196">
        <v>0</v>
      </c>
      <c r="U15" s="196">
        <v>20.41</v>
      </c>
      <c r="V15" s="196">
        <v>1.93</v>
      </c>
      <c r="W15" s="196">
        <v>1.93</v>
      </c>
      <c r="X15" s="196">
        <v>17.34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57.92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21.19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204.18</v>
      </c>
      <c r="M16" s="196">
        <v>27.19</v>
      </c>
      <c r="N16" s="196">
        <v>17.45</v>
      </c>
      <c r="O16" s="196">
        <v>0</v>
      </c>
      <c r="P16" s="196">
        <v>37.11</v>
      </c>
      <c r="Q16" s="196">
        <v>1.92</v>
      </c>
      <c r="R16" s="196">
        <v>1.93</v>
      </c>
      <c r="S16" s="196">
        <v>1.93</v>
      </c>
      <c r="T16" s="196">
        <v>0</v>
      </c>
      <c r="U16" s="196">
        <v>20.41</v>
      </c>
      <c r="V16" s="196">
        <v>1.93</v>
      </c>
      <c r="W16" s="196">
        <v>1.93</v>
      </c>
      <c r="X16" s="196">
        <v>17.34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57.92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21.19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204.18</v>
      </c>
      <c r="M17" s="196">
        <v>27.19</v>
      </c>
      <c r="N17" s="196">
        <v>17.45</v>
      </c>
      <c r="O17" s="196">
        <v>0</v>
      </c>
      <c r="P17" s="196">
        <v>37.11</v>
      </c>
      <c r="Q17" s="196">
        <v>1.92</v>
      </c>
      <c r="R17" s="196">
        <v>1.93</v>
      </c>
      <c r="S17" s="196">
        <v>1.93</v>
      </c>
      <c r="T17" s="196">
        <v>0</v>
      </c>
      <c r="U17" s="196">
        <v>20.41</v>
      </c>
      <c r="V17" s="196">
        <v>1.93</v>
      </c>
      <c r="W17" s="196">
        <v>1.93</v>
      </c>
      <c r="X17" s="196">
        <v>17.34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57.92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21.19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204.18</v>
      </c>
      <c r="M18" s="196">
        <v>27.19</v>
      </c>
      <c r="N18" s="196">
        <v>17.45</v>
      </c>
      <c r="O18" s="196">
        <v>0</v>
      </c>
      <c r="P18" s="196">
        <v>37.11</v>
      </c>
      <c r="Q18" s="196">
        <v>1.92</v>
      </c>
      <c r="R18" s="196">
        <v>1.93</v>
      </c>
      <c r="S18" s="196">
        <v>1.93</v>
      </c>
      <c r="T18" s="196">
        <v>0</v>
      </c>
      <c r="U18" s="196">
        <v>20.41</v>
      </c>
      <c r="V18" s="196">
        <v>1.93</v>
      </c>
      <c r="W18" s="196">
        <v>1.93</v>
      </c>
      <c r="X18" s="196">
        <v>17.34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57.92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21.19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204.18</v>
      </c>
      <c r="M19" s="196">
        <v>27.19</v>
      </c>
      <c r="N19" s="196">
        <v>17.45</v>
      </c>
      <c r="O19" s="196">
        <v>0</v>
      </c>
      <c r="P19" s="196">
        <v>37.11</v>
      </c>
      <c r="Q19" s="196">
        <v>1.92</v>
      </c>
      <c r="R19" s="196">
        <v>1.93</v>
      </c>
      <c r="S19" s="196">
        <v>1.93</v>
      </c>
      <c r="T19" s="196">
        <v>0</v>
      </c>
      <c r="U19" s="196">
        <v>20.41</v>
      </c>
      <c r="V19" s="196">
        <v>1.93</v>
      </c>
      <c r="W19" s="196">
        <v>1.93</v>
      </c>
      <c r="X19" s="196">
        <v>17.34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57.92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21.19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204.18</v>
      </c>
      <c r="M20" s="196">
        <v>27.19</v>
      </c>
      <c r="N20" s="196">
        <v>17.45</v>
      </c>
      <c r="O20" s="196">
        <v>0</v>
      </c>
      <c r="P20" s="196">
        <v>37.11</v>
      </c>
      <c r="Q20" s="196">
        <v>1.92</v>
      </c>
      <c r="R20" s="196">
        <v>1.93</v>
      </c>
      <c r="S20" s="196">
        <v>1.93</v>
      </c>
      <c r="T20" s="196">
        <v>0</v>
      </c>
      <c r="U20" s="196">
        <v>20.41</v>
      </c>
      <c r="V20" s="196">
        <v>1.93</v>
      </c>
      <c r="W20" s="196">
        <v>1.93</v>
      </c>
      <c r="X20" s="196">
        <v>17.34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57.92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21.19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204.18</v>
      </c>
      <c r="M21" s="196">
        <v>27.19</v>
      </c>
      <c r="N21" s="196">
        <v>17.45</v>
      </c>
      <c r="O21" s="196">
        <v>0</v>
      </c>
      <c r="P21" s="196">
        <v>37.11</v>
      </c>
      <c r="Q21" s="196">
        <v>1.92</v>
      </c>
      <c r="R21" s="196">
        <v>1.93</v>
      </c>
      <c r="S21" s="196">
        <v>1.93</v>
      </c>
      <c r="T21" s="196">
        <v>0</v>
      </c>
      <c r="U21" s="196">
        <v>20.41</v>
      </c>
      <c r="V21" s="196">
        <v>1.93</v>
      </c>
      <c r="W21" s="196">
        <v>1.93</v>
      </c>
      <c r="X21" s="196">
        <v>17.34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57.92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21.19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204.18</v>
      </c>
      <c r="M22" s="196">
        <v>27.19</v>
      </c>
      <c r="N22" s="196">
        <v>17.45</v>
      </c>
      <c r="O22" s="196">
        <v>0</v>
      </c>
      <c r="P22" s="196">
        <v>37.11</v>
      </c>
      <c r="Q22" s="196">
        <v>1.92</v>
      </c>
      <c r="R22" s="196">
        <v>1.93</v>
      </c>
      <c r="S22" s="196">
        <v>1.93</v>
      </c>
      <c r="T22" s="196">
        <v>0</v>
      </c>
      <c r="U22" s="196">
        <v>20.41</v>
      </c>
      <c r="V22" s="196">
        <v>1.93</v>
      </c>
      <c r="W22" s="196">
        <v>1.93</v>
      </c>
      <c r="X22" s="196">
        <v>17.34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57.92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21.19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204.18</v>
      </c>
      <c r="M23" s="196">
        <v>27.19</v>
      </c>
      <c r="N23" s="196">
        <v>17.45</v>
      </c>
      <c r="O23" s="196">
        <v>0</v>
      </c>
      <c r="P23" s="196">
        <v>37.11</v>
      </c>
      <c r="Q23" s="196">
        <v>1.93</v>
      </c>
      <c r="R23" s="196">
        <v>1.93</v>
      </c>
      <c r="S23" s="196">
        <v>1.93</v>
      </c>
      <c r="T23" s="196">
        <v>0</v>
      </c>
      <c r="U23" s="196">
        <v>20.41</v>
      </c>
      <c r="V23" s="196">
        <v>1.49</v>
      </c>
      <c r="W23" s="196">
        <v>1.84</v>
      </c>
      <c r="X23" s="196">
        <v>17.34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57.9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21.19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204.18</v>
      </c>
      <c r="M24" s="196">
        <v>27.19</v>
      </c>
      <c r="N24" s="196">
        <v>17.45</v>
      </c>
      <c r="O24" s="196">
        <v>0</v>
      </c>
      <c r="P24" s="196">
        <v>37.11</v>
      </c>
      <c r="Q24" s="196">
        <v>1.93</v>
      </c>
      <c r="R24" s="196">
        <v>1.93</v>
      </c>
      <c r="S24" s="196">
        <v>1.93</v>
      </c>
      <c r="T24" s="196">
        <v>0</v>
      </c>
      <c r="U24" s="196">
        <v>20.41</v>
      </c>
      <c r="V24" s="196">
        <v>1.88</v>
      </c>
      <c r="W24" s="196">
        <v>1.93</v>
      </c>
      <c r="X24" s="196">
        <v>17.34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57.9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21.19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204.18</v>
      </c>
      <c r="M25" s="196">
        <v>27.19</v>
      </c>
      <c r="N25" s="196">
        <v>17.45</v>
      </c>
      <c r="O25" s="196">
        <v>0</v>
      </c>
      <c r="P25" s="196">
        <v>37.11</v>
      </c>
      <c r="Q25" s="196">
        <v>1.93</v>
      </c>
      <c r="R25" s="196">
        <v>1.93</v>
      </c>
      <c r="S25" s="196">
        <v>1.93</v>
      </c>
      <c r="T25" s="196">
        <v>0</v>
      </c>
      <c r="U25" s="196">
        <v>20.41</v>
      </c>
      <c r="V25" s="196">
        <v>1.93</v>
      </c>
      <c r="W25" s="196">
        <v>1.93</v>
      </c>
      <c r="X25" s="196">
        <v>17.34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21.19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1.84</v>
      </c>
      <c r="L26" s="196">
        <v>204.18</v>
      </c>
      <c r="M26" s="196">
        <v>27.19</v>
      </c>
      <c r="N26" s="196">
        <v>17.45</v>
      </c>
      <c r="O26" s="196">
        <v>0</v>
      </c>
      <c r="P26" s="196">
        <v>37.11</v>
      </c>
      <c r="Q26" s="196">
        <v>1.93</v>
      </c>
      <c r="R26" s="196">
        <v>1.93</v>
      </c>
      <c r="S26" s="196">
        <v>1.93</v>
      </c>
      <c r="T26" s="196">
        <v>0</v>
      </c>
      <c r="U26" s="196">
        <v>20.41</v>
      </c>
      <c r="V26" s="196">
        <v>1.93</v>
      </c>
      <c r="W26" s="196">
        <v>1.93</v>
      </c>
      <c r="X26" s="196">
        <v>17.34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57.9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21.19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204.18</v>
      </c>
      <c r="M27" s="196">
        <v>27.19</v>
      </c>
      <c r="N27" s="196">
        <v>17.45</v>
      </c>
      <c r="O27" s="196">
        <v>0</v>
      </c>
      <c r="P27" s="196">
        <v>37.11</v>
      </c>
      <c r="Q27" s="196">
        <v>3.19</v>
      </c>
      <c r="R27" s="196">
        <v>10.32</v>
      </c>
      <c r="S27" s="196">
        <v>3.85</v>
      </c>
      <c r="T27" s="196">
        <v>0</v>
      </c>
      <c r="U27" s="196">
        <v>20.41</v>
      </c>
      <c r="V27" s="196">
        <v>4.82</v>
      </c>
      <c r="W27" s="196">
        <v>6.62</v>
      </c>
      <c r="X27" s="196">
        <v>40.03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72.23</v>
      </c>
      <c r="AQ27" s="196">
        <v>26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204.18</v>
      </c>
      <c r="M28" s="196">
        <v>27.19</v>
      </c>
      <c r="N28" s="196">
        <v>17.45</v>
      </c>
      <c r="O28" s="196">
        <v>0</v>
      </c>
      <c r="P28" s="196">
        <v>37.11</v>
      </c>
      <c r="Q28" s="196">
        <v>3.23</v>
      </c>
      <c r="R28" s="196">
        <v>12.52</v>
      </c>
      <c r="S28" s="196">
        <v>3.85</v>
      </c>
      <c r="T28" s="196">
        <v>0</v>
      </c>
      <c r="U28" s="196">
        <v>20.41</v>
      </c>
      <c r="V28" s="196">
        <v>4.82</v>
      </c>
      <c r="W28" s="196">
        <v>6.86</v>
      </c>
      <c r="X28" s="196">
        <v>41.41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72.23</v>
      </c>
      <c r="AQ28" s="196">
        <v>26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1.93</v>
      </c>
      <c r="L29" s="196">
        <v>240.78</v>
      </c>
      <c r="M29" s="196">
        <v>27.19</v>
      </c>
      <c r="N29" s="196">
        <v>17.45</v>
      </c>
      <c r="O29" s="196">
        <v>0</v>
      </c>
      <c r="P29" s="196">
        <v>37.11</v>
      </c>
      <c r="Q29" s="196">
        <v>3.23</v>
      </c>
      <c r="R29" s="196">
        <v>12.52</v>
      </c>
      <c r="S29" s="196">
        <v>3.85</v>
      </c>
      <c r="T29" s="196">
        <v>0</v>
      </c>
      <c r="U29" s="196">
        <v>20.41</v>
      </c>
      <c r="V29" s="196">
        <v>4.82</v>
      </c>
      <c r="W29" s="196">
        <v>6.86</v>
      </c>
      <c r="X29" s="196">
        <v>41.41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45.68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72.23</v>
      </c>
      <c r="AQ29" s="196">
        <v>26</v>
      </c>
      <c r="AR29" s="196">
        <v>0.14000000000000001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1.93</v>
      </c>
      <c r="L30" s="196">
        <v>240.78</v>
      </c>
      <c r="M30" s="196">
        <v>27.19</v>
      </c>
      <c r="N30" s="196">
        <v>17.45</v>
      </c>
      <c r="O30" s="196">
        <v>0</v>
      </c>
      <c r="P30" s="196">
        <v>37.11</v>
      </c>
      <c r="Q30" s="196">
        <v>3.23</v>
      </c>
      <c r="R30" s="196">
        <v>12.52</v>
      </c>
      <c r="S30" s="196">
        <v>3.85</v>
      </c>
      <c r="T30" s="196">
        <v>0</v>
      </c>
      <c r="U30" s="196">
        <v>20.41</v>
      </c>
      <c r="V30" s="196">
        <v>4.82</v>
      </c>
      <c r="W30" s="196">
        <v>6.86</v>
      </c>
      <c r="X30" s="196">
        <v>41.41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45.68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72.23</v>
      </c>
      <c r="AQ30" s="196">
        <v>26</v>
      </c>
      <c r="AR30" s="196">
        <v>0.84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4.29</v>
      </c>
      <c r="L31" s="196">
        <v>308.19</v>
      </c>
      <c r="M31" s="196">
        <v>27.19</v>
      </c>
      <c r="N31" s="196">
        <v>17.45</v>
      </c>
      <c r="O31" s="196">
        <v>0</v>
      </c>
      <c r="P31" s="196">
        <v>37.11</v>
      </c>
      <c r="Q31" s="196">
        <v>3.23</v>
      </c>
      <c r="R31" s="196">
        <v>12.52</v>
      </c>
      <c r="S31" s="196">
        <v>7.35</v>
      </c>
      <c r="T31" s="196">
        <v>0</v>
      </c>
      <c r="U31" s="196">
        <v>20.41</v>
      </c>
      <c r="V31" s="196">
        <v>4.82</v>
      </c>
      <c r="W31" s="196">
        <v>6.86</v>
      </c>
      <c r="X31" s="196">
        <v>41.41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45.68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72.23</v>
      </c>
      <c r="AQ31" s="196">
        <v>26</v>
      </c>
      <c r="AR31" s="196">
        <v>3.36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345.26</v>
      </c>
      <c r="M32" s="196">
        <v>27.19</v>
      </c>
      <c r="N32" s="196">
        <v>17.45</v>
      </c>
      <c r="O32" s="196">
        <v>0</v>
      </c>
      <c r="P32" s="196">
        <v>37.11</v>
      </c>
      <c r="Q32" s="196">
        <v>3.23</v>
      </c>
      <c r="R32" s="196">
        <v>12.52</v>
      </c>
      <c r="S32" s="196">
        <v>7.8</v>
      </c>
      <c r="T32" s="196">
        <v>0</v>
      </c>
      <c r="U32" s="196">
        <v>20.41</v>
      </c>
      <c r="V32" s="196">
        <v>4.82</v>
      </c>
      <c r="W32" s="196">
        <v>6.86</v>
      </c>
      <c r="X32" s="196">
        <v>41.41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45.68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72.23</v>
      </c>
      <c r="AQ32" s="196">
        <v>26</v>
      </c>
      <c r="AR32" s="196">
        <v>7.82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371.44</v>
      </c>
      <c r="M33" s="196">
        <v>27.19</v>
      </c>
      <c r="N33" s="196">
        <v>17.45</v>
      </c>
      <c r="O33" s="196">
        <v>0</v>
      </c>
      <c r="P33" s="196">
        <v>37.11</v>
      </c>
      <c r="Q33" s="196">
        <v>3.23</v>
      </c>
      <c r="R33" s="196">
        <v>12.52</v>
      </c>
      <c r="S33" s="196">
        <v>7.8</v>
      </c>
      <c r="T33" s="196">
        <v>0</v>
      </c>
      <c r="U33" s="196">
        <v>20.41</v>
      </c>
      <c r="V33" s="196">
        <v>4.82</v>
      </c>
      <c r="W33" s="196">
        <v>6.86</v>
      </c>
      <c r="X33" s="196">
        <v>41.41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45.68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72.23</v>
      </c>
      <c r="AQ33" s="196">
        <v>26</v>
      </c>
      <c r="AR33" s="196">
        <v>17.7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371.44</v>
      </c>
      <c r="M34" s="196">
        <v>27.19</v>
      </c>
      <c r="N34" s="196">
        <v>17.45</v>
      </c>
      <c r="O34" s="196">
        <v>0</v>
      </c>
      <c r="P34" s="196">
        <v>37.11</v>
      </c>
      <c r="Q34" s="196">
        <v>3.23</v>
      </c>
      <c r="R34" s="196">
        <v>12.52</v>
      </c>
      <c r="S34" s="196">
        <v>7.8</v>
      </c>
      <c r="T34" s="196">
        <v>0</v>
      </c>
      <c r="U34" s="196">
        <v>20.41</v>
      </c>
      <c r="V34" s="196">
        <v>4.82</v>
      </c>
      <c r="W34" s="196">
        <v>6.86</v>
      </c>
      <c r="X34" s="196">
        <v>41.41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45.68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72.23</v>
      </c>
      <c r="AQ34" s="196">
        <v>26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371.44</v>
      </c>
      <c r="M35" s="196">
        <v>27.19</v>
      </c>
      <c r="N35" s="196">
        <v>17.45</v>
      </c>
      <c r="O35" s="196">
        <v>0</v>
      </c>
      <c r="P35" s="196">
        <v>37.11</v>
      </c>
      <c r="Q35" s="196">
        <v>3.23</v>
      </c>
      <c r="R35" s="196">
        <v>12.52</v>
      </c>
      <c r="S35" s="196">
        <v>7.8</v>
      </c>
      <c r="T35" s="196">
        <v>0</v>
      </c>
      <c r="U35" s="196">
        <v>20.41</v>
      </c>
      <c r="V35" s="196">
        <v>4.82</v>
      </c>
      <c r="W35" s="196">
        <v>6.86</v>
      </c>
      <c r="X35" s="196">
        <v>41.41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28.28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72.23</v>
      </c>
      <c r="AQ35" s="196">
        <v>26</v>
      </c>
      <c r="AR35" s="196">
        <v>19.2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371.44</v>
      </c>
      <c r="M36" s="196">
        <v>27.19</v>
      </c>
      <c r="N36" s="196">
        <v>17.45</v>
      </c>
      <c r="O36" s="196">
        <v>0</v>
      </c>
      <c r="P36" s="196">
        <v>37.11</v>
      </c>
      <c r="Q36" s="196">
        <v>3.23</v>
      </c>
      <c r="R36" s="196">
        <v>12.52</v>
      </c>
      <c r="S36" s="196">
        <v>7.8</v>
      </c>
      <c r="T36" s="196">
        <v>0</v>
      </c>
      <c r="U36" s="196">
        <v>20.41</v>
      </c>
      <c r="V36" s="196">
        <v>4.82</v>
      </c>
      <c r="W36" s="196">
        <v>6.86</v>
      </c>
      <c r="X36" s="196">
        <v>41.41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28.28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72.23</v>
      </c>
      <c r="AQ36" s="196">
        <v>26</v>
      </c>
      <c r="AR36" s="196">
        <v>21.2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371.44</v>
      </c>
      <c r="M37" s="196">
        <v>27.19</v>
      </c>
      <c r="N37" s="196">
        <v>17.45</v>
      </c>
      <c r="O37" s="196">
        <v>0</v>
      </c>
      <c r="P37" s="196">
        <v>37.11</v>
      </c>
      <c r="Q37" s="196">
        <v>3.23</v>
      </c>
      <c r="R37" s="196">
        <v>12.52</v>
      </c>
      <c r="S37" s="196">
        <v>7.8</v>
      </c>
      <c r="T37" s="196">
        <v>0</v>
      </c>
      <c r="U37" s="196">
        <v>20.41</v>
      </c>
      <c r="V37" s="196">
        <v>4.82</v>
      </c>
      <c r="W37" s="196">
        <v>6.86</v>
      </c>
      <c r="X37" s="196">
        <v>41.41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28.28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72.23</v>
      </c>
      <c r="AQ37" s="196">
        <v>26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371.44</v>
      </c>
      <c r="M38" s="196">
        <v>27.19</v>
      </c>
      <c r="N38" s="196">
        <v>17.45</v>
      </c>
      <c r="O38" s="196">
        <v>0</v>
      </c>
      <c r="P38" s="196">
        <v>37.11</v>
      </c>
      <c r="Q38" s="196">
        <v>3.23</v>
      </c>
      <c r="R38" s="196">
        <v>12.52</v>
      </c>
      <c r="S38" s="196">
        <v>7.8</v>
      </c>
      <c r="T38" s="196">
        <v>0</v>
      </c>
      <c r="U38" s="196">
        <v>20.41</v>
      </c>
      <c r="V38" s="196">
        <v>4.82</v>
      </c>
      <c r="W38" s="196">
        <v>6.86</v>
      </c>
      <c r="X38" s="196">
        <v>41.41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28.28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72.23</v>
      </c>
      <c r="AQ38" s="196">
        <v>26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371.44</v>
      </c>
      <c r="M39" s="196">
        <v>27.19</v>
      </c>
      <c r="N39" s="196">
        <v>17.45</v>
      </c>
      <c r="O39" s="196">
        <v>0</v>
      </c>
      <c r="P39" s="196">
        <v>37.11</v>
      </c>
      <c r="Q39" s="196">
        <v>3.23</v>
      </c>
      <c r="R39" s="196">
        <v>12.52</v>
      </c>
      <c r="S39" s="196">
        <v>7.8</v>
      </c>
      <c r="T39" s="196">
        <v>0</v>
      </c>
      <c r="U39" s="196">
        <v>20.41</v>
      </c>
      <c r="V39" s="196">
        <v>4.82</v>
      </c>
      <c r="W39" s="196">
        <v>6.86</v>
      </c>
      <c r="X39" s="196">
        <v>41.41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28.28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72.23</v>
      </c>
      <c r="AQ39" s="196">
        <v>26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371.44</v>
      </c>
      <c r="M40" s="196">
        <v>27.19</v>
      </c>
      <c r="N40" s="196">
        <v>17.45</v>
      </c>
      <c r="O40" s="196">
        <v>0</v>
      </c>
      <c r="P40" s="196">
        <v>37.11</v>
      </c>
      <c r="Q40" s="196">
        <v>3.23</v>
      </c>
      <c r="R40" s="196">
        <v>12.52</v>
      </c>
      <c r="S40" s="196">
        <v>7.8</v>
      </c>
      <c r="T40" s="196">
        <v>0</v>
      </c>
      <c r="U40" s="196">
        <v>20.41</v>
      </c>
      <c r="V40" s="196">
        <v>4.82</v>
      </c>
      <c r="W40" s="196">
        <v>6.86</v>
      </c>
      <c r="X40" s="196">
        <v>41.41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28.28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72.23</v>
      </c>
      <c r="AQ40" s="196">
        <v>26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371.44</v>
      </c>
      <c r="M41" s="196">
        <v>27.19</v>
      </c>
      <c r="N41" s="196">
        <v>17.45</v>
      </c>
      <c r="O41" s="196">
        <v>0</v>
      </c>
      <c r="P41" s="196">
        <v>37.11</v>
      </c>
      <c r="Q41" s="196">
        <v>3.23</v>
      </c>
      <c r="R41" s="196">
        <v>12.52</v>
      </c>
      <c r="S41" s="196">
        <v>7.8</v>
      </c>
      <c r="T41" s="196">
        <v>0</v>
      </c>
      <c r="U41" s="196">
        <v>20.41</v>
      </c>
      <c r="V41" s="196">
        <v>4.82</v>
      </c>
      <c r="W41" s="196">
        <v>6.86</v>
      </c>
      <c r="X41" s="196">
        <v>41.41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-1.74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72.23</v>
      </c>
      <c r="AQ41" s="196">
        <v>26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371.44</v>
      </c>
      <c r="M42" s="196">
        <v>27.19</v>
      </c>
      <c r="N42" s="196">
        <v>17.45</v>
      </c>
      <c r="O42" s="196">
        <v>0</v>
      </c>
      <c r="P42" s="196">
        <v>37.11</v>
      </c>
      <c r="Q42" s="196">
        <v>3.23</v>
      </c>
      <c r="R42" s="196">
        <v>12.52</v>
      </c>
      <c r="S42" s="196">
        <v>7.8</v>
      </c>
      <c r="T42" s="196">
        <v>0</v>
      </c>
      <c r="U42" s="196">
        <v>20.41</v>
      </c>
      <c r="V42" s="196">
        <v>4.82</v>
      </c>
      <c r="W42" s="196">
        <v>6.86</v>
      </c>
      <c r="X42" s="196">
        <v>41.41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-1.74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72.23</v>
      </c>
      <c r="AQ42" s="196">
        <v>26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371.44</v>
      </c>
      <c r="M43" s="196">
        <v>27.19</v>
      </c>
      <c r="N43" s="196">
        <v>17.45</v>
      </c>
      <c r="O43" s="196">
        <v>0</v>
      </c>
      <c r="P43" s="196">
        <v>37.11</v>
      </c>
      <c r="Q43" s="196">
        <v>3.23</v>
      </c>
      <c r="R43" s="196">
        <v>12.52</v>
      </c>
      <c r="S43" s="196">
        <v>7.8</v>
      </c>
      <c r="T43" s="196">
        <v>0</v>
      </c>
      <c r="U43" s="196">
        <v>20.41</v>
      </c>
      <c r="V43" s="196">
        <v>4.82</v>
      </c>
      <c r="W43" s="196">
        <v>6.86</v>
      </c>
      <c r="X43" s="196">
        <v>41.41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-1.74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72.23</v>
      </c>
      <c r="AQ43" s="196">
        <v>26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371.44</v>
      </c>
      <c r="M44" s="196">
        <v>27.19</v>
      </c>
      <c r="N44" s="196">
        <v>17.45</v>
      </c>
      <c r="O44" s="196">
        <v>0</v>
      </c>
      <c r="P44" s="196">
        <v>37.11</v>
      </c>
      <c r="Q44" s="196">
        <v>3.23</v>
      </c>
      <c r="R44" s="196">
        <v>12.52</v>
      </c>
      <c r="S44" s="196">
        <v>7.8</v>
      </c>
      <c r="T44" s="196">
        <v>0</v>
      </c>
      <c r="U44" s="196">
        <v>20.41</v>
      </c>
      <c r="V44" s="196">
        <v>4.82</v>
      </c>
      <c r="W44" s="196">
        <v>6.86</v>
      </c>
      <c r="X44" s="196">
        <v>41.41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-1.74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72.23</v>
      </c>
      <c r="AQ44" s="196">
        <v>26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371.44</v>
      </c>
      <c r="M45" s="196">
        <v>27.19</v>
      </c>
      <c r="N45" s="196">
        <v>17.45</v>
      </c>
      <c r="O45" s="196">
        <v>0</v>
      </c>
      <c r="P45" s="196">
        <v>37.11</v>
      </c>
      <c r="Q45" s="196">
        <v>3.23</v>
      </c>
      <c r="R45" s="196">
        <v>12.52</v>
      </c>
      <c r="S45" s="196">
        <v>7.8</v>
      </c>
      <c r="T45" s="196">
        <v>0</v>
      </c>
      <c r="U45" s="196">
        <v>20.41</v>
      </c>
      <c r="V45" s="196">
        <v>4.82</v>
      </c>
      <c r="W45" s="196">
        <v>6.86</v>
      </c>
      <c r="X45" s="196">
        <v>41.41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-1.74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72.23</v>
      </c>
      <c r="AQ45" s="196">
        <v>26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371.44</v>
      </c>
      <c r="M46" s="196">
        <v>27.19</v>
      </c>
      <c r="N46" s="196">
        <v>17.45</v>
      </c>
      <c r="O46" s="196">
        <v>0</v>
      </c>
      <c r="P46" s="196">
        <v>37.11</v>
      </c>
      <c r="Q46" s="196">
        <v>3.23</v>
      </c>
      <c r="R46" s="196">
        <v>12.52</v>
      </c>
      <c r="S46" s="196">
        <v>7.8</v>
      </c>
      <c r="T46" s="196">
        <v>0</v>
      </c>
      <c r="U46" s="196">
        <v>20.41</v>
      </c>
      <c r="V46" s="196">
        <v>4.82</v>
      </c>
      <c r="W46" s="196">
        <v>6.86</v>
      </c>
      <c r="X46" s="196">
        <v>41.41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-1.74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72.23</v>
      </c>
      <c r="AQ46" s="196">
        <v>26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371.44</v>
      </c>
      <c r="M47" s="196">
        <v>27.19</v>
      </c>
      <c r="N47" s="196">
        <v>17.45</v>
      </c>
      <c r="O47" s="196">
        <v>0</v>
      </c>
      <c r="P47" s="196">
        <v>37.11</v>
      </c>
      <c r="Q47" s="196">
        <v>3.23</v>
      </c>
      <c r="R47" s="196">
        <v>12.52</v>
      </c>
      <c r="S47" s="196">
        <v>7.8</v>
      </c>
      <c r="T47" s="196">
        <v>0</v>
      </c>
      <c r="U47" s="196">
        <v>20.41</v>
      </c>
      <c r="V47" s="196">
        <v>4.82</v>
      </c>
      <c r="W47" s="196">
        <v>6.09</v>
      </c>
      <c r="X47" s="196">
        <v>41.41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-1.74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72.23</v>
      </c>
      <c r="AQ47" s="196">
        <v>26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371.44</v>
      </c>
      <c r="M48" s="196">
        <v>27.19</v>
      </c>
      <c r="N48" s="196">
        <v>17.45</v>
      </c>
      <c r="O48" s="196">
        <v>0</v>
      </c>
      <c r="P48" s="196">
        <v>37.11</v>
      </c>
      <c r="Q48" s="196">
        <v>3.23</v>
      </c>
      <c r="R48" s="196">
        <v>12.52</v>
      </c>
      <c r="S48" s="196">
        <v>7.8</v>
      </c>
      <c r="T48" s="196">
        <v>0</v>
      </c>
      <c r="U48" s="196">
        <v>20.41</v>
      </c>
      <c r="V48" s="196">
        <v>4.82</v>
      </c>
      <c r="W48" s="196">
        <v>6.09</v>
      </c>
      <c r="X48" s="196">
        <v>41.41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-1.74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72.23</v>
      </c>
      <c r="AQ48" s="196">
        <v>26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371.44</v>
      </c>
      <c r="M49" s="196">
        <v>27.19</v>
      </c>
      <c r="N49" s="196">
        <v>17.45</v>
      </c>
      <c r="O49" s="196">
        <v>0</v>
      </c>
      <c r="P49" s="196">
        <v>37.11</v>
      </c>
      <c r="Q49" s="196">
        <v>3.23</v>
      </c>
      <c r="R49" s="196">
        <v>12.52</v>
      </c>
      <c r="S49" s="196">
        <v>7.8</v>
      </c>
      <c r="T49" s="196">
        <v>0</v>
      </c>
      <c r="U49" s="196">
        <v>20.41</v>
      </c>
      <c r="V49" s="196">
        <v>4.82</v>
      </c>
      <c r="W49" s="196">
        <v>6.83</v>
      </c>
      <c r="X49" s="196">
        <v>41.41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-1.74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72.23</v>
      </c>
      <c r="AQ49" s="196">
        <v>26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371.44</v>
      </c>
      <c r="M50" s="196">
        <v>27.19</v>
      </c>
      <c r="N50" s="196">
        <v>17.45</v>
      </c>
      <c r="O50" s="196">
        <v>0</v>
      </c>
      <c r="P50" s="196">
        <v>37.11</v>
      </c>
      <c r="Q50" s="196">
        <v>3.23</v>
      </c>
      <c r="R50" s="196">
        <v>12.52</v>
      </c>
      <c r="S50" s="196">
        <v>7.8</v>
      </c>
      <c r="T50" s="196">
        <v>0</v>
      </c>
      <c r="U50" s="196">
        <v>20.41</v>
      </c>
      <c r="V50" s="196">
        <v>4.82</v>
      </c>
      <c r="W50" s="196">
        <v>6.86</v>
      </c>
      <c r="X50" s="196">
        <v>41.41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-1.74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72.23</v>
      </c>
      <c r="AQ50" s="196">
        <v>26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367.91</v>
      </c>
      <c r="M51" s="196">
        <v>27.19</v>
      </c>
      <c r="N51" s="196">
        <v>17.45</v>
      </c>
      <c r="O51" s="196">
        <v>0</v>
      </c>
      <c r="P51" s="196">
        <v>37.11</v>
      </c>
      <c r="Q51" s="196">
        <v>3.23</v>
      </c>
      <c r="R51" s="196">
        <v>12.52</v>
      </c>
      <c r="S51" s="196">
        <v>7.8</v>
      </c>
      <c r="T51" s="196">
        <v>0</v>
      </c>
      <c r="U51" s="196">
        <v>20.41</v>
      </c>
      <c r="V51" s="196">
        <v>4.82</v>
      </c>
      <c r="W51" s="196">
        <v>6.86</v>
      </c>
      <c r="X51" s="196">
        <v>41.41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-1.74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72.23</v>
      </c>
      <c r="AQ51" s="196">
        <v>26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367.91</v>
      </c>
      <c r="M52" s="196">
        <v>27.19</v>
      </c>
      <c r="N52" s="196">
        <v>17.45</v>
      </c>
      <c r="O52" s="196">
        <v>0</v>
      </c>
      <c r="P52" s="196">
        <v>37.11</v>
      </c>
      <c r="Q52" s="196">
        <v>3.23</v>
      </c>
      <c r="R52" s="196">
        <v>12.52</v>
      </c>
      <c r="S52" s="196">
        <v>7.8</v>
      </c>
      <c r="T52" s="196">
        <v>0</v>
      </c>
      <c r="U52" s="196">
        <v>20.41</v>
      </c>
      <c r="V52" s="196">
        <v>4.82</v>
      </c>
      <c r="W52" s="196">
        <v>6.86</v>
      </c>
      <c r="X52" s="196">
        <v>41.41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-1.74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72.23</v>
      </c>
      <c r="AQ52" s="196">
        <v>26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367.91</v>
      </c>
      <c r="M53" s="196">
        <v>27.19</v>
      </c>
      <c r="N53" s="196">
        <v>17.45</v>
      </c>
      <c r="O53" s="196">
        <v>0</v>
      </c>
      <c r="P53" s="196">
        <v>37.11</v>
      </c>
      <c r="Q53" s="196">
        <v>3.23</v>
      </c>
      <c r="R53" s="196">
        <v>12.52</v>
      </c>
      <c r="S53" s="196">
        <v>7.8</v>
      </c>
      <c r="T53" s="196">
        <v>0</v>
      </c>
      <c r="U53" s="196">
        <v>20.41</v>
      </c>
      <c r="V53" s="196">
        <v>4.82</v>
      </c>
      <c r="W53" s="196">
        <v>6.86</v>
      </c>
      <c r="X53" s="196">
        <v>41.41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6.53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72.23</v>
      </c>
      <c r="AQ53" s="196">
        <v>26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1.93</v>
      </c>
      <c r="L54" s="196">
        <v>337.09</v>
      </c>
      <c r="M54" s="196">
        <v>27.19</v>
      </c>
      <c r="N54" s="196">
        <v>17.45</v>
      </c>
      <c r="O54" s="196">
        <v>0</v>
      </c>
      <c r="P54" s="196">
        <v>37.11</v>
      </c>
      <c r="Q54" s="196">
        <v>1.93</v>
      </c>
      <c r="R54" s="196">
        <v>12.52</v>
      </c>
      <c r="S54" s="196">
        <v>1.93</v>
      </c>
      <c r="T54" s="196">
        <v>0</v>
      </c>
      <c r="U54" s="196">
        <v>20.41</v>
      </c>
      <c r="V54" s="196">
        <v>4.82</v>
      </c>
      <c r="W54" s="196">
        <v>6.86</v>
      </c>
      <c r="X54" s="196">
        <v>41.41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6.53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72.23</v>
      </c>
      <c r="AQ54" s="196">
        <v>26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269.67</v>
      </c>
      <c r="M55" s="196">
        <v>27.19</v>
      </c>
      <c r="N55" s="196">
        <v>17.45</v>
      </c>
      <c r="O55" s="196">
        <v>0</v>
      </c>
      <c r="P55" s="196">
        <v>37.11</v>
      </c>
      <c r="Q55" s="196">
        <v>1.93</v>
      </c>
      <c r="R55" s="196">
        <v>12.52</v>
      </c>
      <c r="S55" s="196">
        <v>1.93</v>
      </c>
      <c r="T55" s="196">
        <v>0</v>
      </c>
      <c r="U55" s="196">
        <v>20.41</v>
      </c>
      <c r="V55" s="196">
        <v>4.82</v>
      </c>
      <c r="W55" s="196">
        <v>6.86</v>
      </c>
      <c r="X55" s="196">
        <v>41.41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16.57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72.23</v>
      </c>
      <c r="AQ55" s="196">
        <v>26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221.51</v>
      </c>
      <c r="M56" s="196">
        <v>27.19</v>
      </c>
      <c r="N56" s="196">
        <v>17.45</v>
      </c>
      <c r="O56" s="196">
        <v>0</v>
      </c>
      <c r="P56" s="196">
        <v>37.11</v>
      </c>
      <c r="Q56" s="196">
        <v>1.93</v>
      </c>
      <c r="R56" s="196">
        <v>12.52</v>
      </c>
      <c r="S56" s="196">
        <v>1.93</v>
      </c>
      <c r="T56" s="196">
        <v>0</v>
      </c>
      <c r="U56" s="196">
        <v>20.41</v>
      </c>
      <c r="V56" s="196">
        <v>4.82</v>
      </c>
      <c r="W56" s="196">
        <v>6.86</v>
      </c>
      <c r="X56" s="196">
        <v>41.41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26.92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72.23</v>
      </c>
      <c r="AQ56" s="196">
        <v>26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204.18</v>
      </c>
      <c r="M57" s="196">
        <v>27.19</v>
      </c>
      <c r="N57" s="196">
        <v>17.45</v>
      </c>
      <c r="O57" s="196">
        <v>0</v>
      </c>
      <c r="P57" s="196">
        <v>37.11</v>
      </c>
      <c r="Q57" s="196">
        <v>2</v>
      </c>
      <c r="R57" s="196">
        <v>12.52</v>
      </c>
      <c r="S57" s="196">
        <v>2</v>
      </c>
      <c r="T57" s="196">
        <v>0</v>
      </c>
      <c r="U57" s="196">
        <v>20.41</v>
      </c>
      <c r="V57" s="196">
        <v>4.97</v>
      </c>
      <c r="W57" s="196">
        <v>6.86</v>
      </c>
      <c r="X57" s="196">
        <v>41.41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43.49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72.23</v>
      </c>
      <c r="AQ57" s="196">
        <v>26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204.18</v>
      </c>
      <c r="M58" s="196">
        <v>27.19</v>
      </c>
      <c r="N58" s="196">
        <v>17.45</v>
      </c>
      <c r="O58" s="196">
        <v>0</v>
      </c>
      <c r="P58" s="196">
        <v>37.11</v>
      </c>
      <c r="Q58" s="196">
        <v>1.93</v>
      </c>
      <c r="R58" s="196">
        <v>12.52</v>
      </c>
      <c r="S58" s="196">
        <v>2</v>
      </c>
      <c r="T58" s="196">
        <v>0</v>
      </c>
      <c r="U58" s="196">
        <v>20.41</v>
      </c>
      <c r="V58" s="196">
        <v>4.97</v>
      </c>
      <c r="W58" s="196">
        <v>6.86</v>
      </c>
      <c r="X58" s="196">
        <v>41.41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55.31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72.23</v>
      </c>
      <c r="AQ58" s="196">
        <v>26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231.15</v>
      </c>
      <c r="M59" s="196">
        <v>27.19</v>
      </c>
      <c r="N59" s="196">
        <v>17.45</v>
      </c>
      <c r="O59" s="196">
        <v>0</v>
      </c>
      <c r="P59" s="196">
        <v>37.11</v>
      </c>
      <c r="Q59" s="196">
        <v>1.93</v>
      </c>
      <c r="R59" s="196">
        <v>12.52</v>
      </c>
      <c r="S59" s="196">
        <v>2</v>
      </c>
      <c r="T59" s="196">
        <v>0</v>
      </c>
      <c r="U59" s="196">
        <v>20.41</v>
      </c>
      <c r="V59" s="196">
        <v>7.34</v>
      </c>
      <c r="W59" s="196">
        <v>6.86</v>
      </c>
      <c r="X59" s="196">
        <v>41.41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55.31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72.23</v>
      </c>
      <c r="AQ59" s="196">
        <v>26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231.15</v>
      </c>
      <c r="M60" s="196">
        <v>27.19</v>
      </c>
      <c r="N60" s="196">
        <v>17.45</v>
      </c>
      <c r="O60" s="196">
        <v>0</v>
      </c>
      <c r="P60" s="196">
        <v>37.11</v>
      </c>
      <c r="Q60" s="196">
        <v>1.93</v>
      </c>
      <c r="R60" s="196">
        <v>12.52</v>
      </c>
      <c r="S60" s="196">
        <v>2</v>
      </c>
      <c r="T60" s="196">
        <v>0</v>
      </c>
      <c r="U60" s="196">
        <v>20.41</v>
      </c>
      <c r="V60" s="196">
        <v>7.34</v>
      </c>
      <c r="W60" s="196">
        <v>6.86</v>
      </c>
      <c r="X60" s="196">
        <v>41.41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55.31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72.23</v>
      </c>
      <c r="AQ60" s="196">
        <v>26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231.15</v>
      </c>
      <c r="M61" s="196">
        <v>27.19</v>
      </c>
      <c r="N61" s="196">
        <v>17.45</v>
      </c>
      <c r="O61" s="196">
        <v>0</v>
      </c>
      <c r="P61" s="196">
        <v>37.11</v>
      </c>
      <c r="Q61" s="196">
        <v>1.93</v>
      </c>
      <c r="R61" s="196">
        <v>12.52</v>
      </c>
      <c r="S61" s="196">
        <v>2</v>
      </c>
      <c r="T61" s="196">
        <v>0</v>
      </c>
      <c r="U61" s="196">
        <v>20.41</v>
      </c>
      <c r="V61" s="196">
        <v>6.69</v>
      </c>
      <c r="W61" s="196">
        <v>6.86</v>
      </c>
      <c r="X61" s="196">
        <v>41.41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55.31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72.23</v>
      </c>
      <c r="AQ61" s="196">
        <v>26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231.15</v>
      </c>
      <c r="M62" s="196">
        <v>27.19</v>
      </c>
      <c r="N62" s="196">
        <v>17.45</v>
      </c>
      <c r="O62" s="196">
        <v>0</v>
      </c>
      <c r="P62" s="196">
        <v>37.11</v>
      </c>
      <c r="Q62" s="196">
        <v>1.93</v>
      </c>
      <c r="R62" s="196">
        <v>12.52</v>
      </c>
      <c r="S62" s="196">
        <v>2</v>
      </c>
      <c r="T62" s="196">
        <v>0</v>
      </c>
      <c r="U62" s="196">
        <v>20.41</v>
      </c>
      <c r="V62" s="196">
        <v>6.69</v>
      </c>
      <c r="W62" s="196">
        <v>6.86</v>
      </c>
      <c r="X62" s="196">
        <v>41.41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55.31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72.23</v>
      </c>
      <c r="AQ62" s="196">
        <v>26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231.15</v>
      </c>
      <c r="M63" s="196">
        <v>27.19</v>
      </c>
      <c r="N63" s="196">
        <v>17.45</v>
      </c>
      <c r="O63" s="196">
        <v>0</v>
      </c>
      <c r="P63" s="196">
        <v>37.11</v>
      </c>
      <c r="Q63" s="196">
        <v>1.93</v>
      </c>
      <c r="R63" s="196">
        <v>12.52</v>
      </c>
      <c r="S63" s="196">
        <v>2</v>
      </c>
      <c r="T63" s="196">
        <v>0</v>
      </c>
      <c r="U63" s="196">
        <v>20.41</v>
      </c>
      <c r="V63" s="196">
        <v>8.2200000000000006</v>
      </c>
      <c r="W63" s="196">
        <v>6.86</v>
      </c>
      <c r="X63" s="196">
        <v>41.41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55.31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72.23</v>
      </c>
      <c r="AQ63" s="196">
        <v>26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231.15</v>
      </c>
      <c r="M64" s="196">
        <v>27.19</v>
      </c>
      <c r="N64" s="196">
        <v>17.45</v>
      </c>
      <c r="O64" s="196">
        <v>0</v>
      </c>
      <c r="P64" s="196">
        <v>37.11</v>
      </c>
      <c r="Q64" s="196">
        <v>1.93</v>
      </c>
      <c r="R64" s="196">
        <v>12.52</v>
      </c>
      <c r="S64" s="196">
        <v>2</v>
      </c>
      <c r="T64" s="196">
        <v>0</v>
      </c>
      <c r="U64" s="196">
        <v>20.41</v>
      </c>
      <c r="V64" s="196">
        <v>8.2200000000000006</v>
      </c>
      <c r="W64" s="196">
        <v>6.86</v>
      </c>
      <c r="X64" s="196">
        <v>41.41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55.31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72.23</v>
      </c>
      <c r="AQ64" s="196">
        <v>26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300.83</v>
      </c>
      <c r="M65" s="196">
        <v>27.19</v>
      </c>
      <c r="N65" s="196">
        <v>17.45</v>
      </c>
      <c r="O65" s="196">
        <v>0</v>
      </c>
      <c r="P65" s="196">
        <v>37.11</v>
      </c>
      <c r="Q65" s="196">
        <v>1.93</v>
      </c>
      <c r="R65" s="196">
        <v>12.52</v>
      </c>
      <c r="S65" s="196">
        <v>2</v>
      </c>
      <c r="T65" s="196">
        <v>0</v>
      </c>
      <c r="U65" s="196">
        <v>20.41</v>
      </c>
      <c r="V65" s="196">
        <v>8.2200000000000006</v>
      </c>
      <c r="W65" s="196">
        <v>6.86</v>
      </c>
      <c r="X65" s="196">
        <v>41.41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49.22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72.23</v>
      </c>
      <c r="AQ65" s="196">
        <v>26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1.93</v>
      </c>
      <c r="L66" s="196">
        <v>327.45999999999998</v>
      </c>
      <c r="M66" s="196">
        <v>27.19</v>
      </c>
      <c r="N66" s="196">
        <v>17.45</v>
      </c>
      <c r="O66" s="196">
        <v>0</v>
      </c>
      <c r="P66" s="196">
        <v>37.11</v>
      </c>
      <c r="Q66" s="196">
        <v>1.93</v>
      </c>
      <c r="R66" s="196">
        <v>12.52</v>
      </c>
      <c r="S66" s="196">
        <v>2</v>
      </c>
      <c r="T66" s="196">
        <v>0</v>
      </c>
      <c r="U66" s="196">
        <v>20.41</v>
      </c>
      <c r="V66" s="196">
        <v>8.2200000000000006</v>
      </c>
      <c r="W66" s="196">
        <v>6.86</v>
      </c>
      <c r="X66" s="196">
        <v>41.41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49.22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72.23</v>
      </c>
      <c r="AQ66" s="196">
        <v>26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1.93</v>
      </c>
      <c r="L67" s="196">
        <v>356.35</v>
      </c>
      <c r="M67" s="196">
        <v>27.19</v>
      </c>
      <c r="N67" s="196">
        <v>17.45</v>
      </c>
      <c r="O67" s="196">
        <v>0</v>
      </c>
      <c r="P67" s="196">
        <v>37.11</v>
      </c>
      <c r="Q67" s="196">
        <v>1.93</v>
      </c>
      <c r="R67" s="196">
        <v>12.52</v>
      </c>
      <c r="S67" s="196">
        <v>2</v>
      </c>
      <c r="T67" s="196">
        <v>0</v>
      </c>
      <c r="U67" s="196">
        <v>20.41</v>
      </c>
      <c r="V67" s="196">
        <v>4.97</v>
      </c>
      <c r="W67" s="196">
        <v>6.86</v>
      </c>
      <c r="X67" s="196">
        <v>41.41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49.22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72.23</v>
      </c>
      <c r="AQ67" s="196">
        <v>26</v>
      </c>
      <c r="AR67" s="196">
        <v>21.11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1.93</v>
      </c>
      <c r="L68" s="196">
        <v>370.8</v>
      </c>
      <c r="M68" s="196">
        <v>27.19</v>
      </c>
      <c r="N68" s="196">
        <v>17.45</v>
      </c>
      <c r="O68" s="196">
        <v>0</v>
      </c>
      <c r="P68" s="196">
        <v>37.11</v>
      </c>
      <c r="Q68" s="196">
        <v>1.93</v>
      </c>
      <c r="R68" s="196">
        <v>12.52</v>
      </c>
      <c r="S68" s="196">
        <v>2</v>
      </c>
      <c r="T68" s="196">
        <v>0</v>
      </c>
      <c r="U68" s="196">
        <v>20.41</v>
      </c>
      <c r="V68" s="196">
        <v>4.97</v>
      </c>
      <c r="W68" s="196">
        <v>6.86</v>
      </c>
      <c r="X68" s="196">
        <v>41.41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49.22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72.23</v>
      </c>
      <c r="AQ68" s="196">
        <v>26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1.93</v>
      </c>
      <c r="L69" s="196">
        <v>385</v>
      </c>
      <c r="M69" s="196">
        <v>27.19</v>
      </c>
      <c r="N69" s="196">
        <v>17.45</v>
      </c>
      <c r="O69" s="196">
        <v>0</v>
      </c>
      <c r="P69" s="196">
        <v>37.11</v>
      </c>
      <c r="Q69" s="196">
        <v>1.93</v>
      </c>
      <c r="R69" s="196">
        <v>12.52</v>
      </c>
      <c r="S69" s="196">
        <v>2</v>
      </c>
      <c r="T69" s="196">
        <v>0</v>
      </c>
      <c r="U69" s="196">
        <v>20.41</v>
      </c>
      <c r="V69" s="196">
        <v>4.97</v>
      </c>
      <c r="W69" s="196">
        <v>6.86</v>
      </c>
      <c r="X69" s="196">
        <v>41.41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49.22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72.23</v>
      </c>
      <c r="AQ69" s="196">
        <v>26</v>
      </c>
      <c r="AR69" s="196">
        <v>4.16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385</v>
      </c>
      <c r="M70" s="196">
        <v>27.19</v>
      </c>
      <c r="N70" s="196">
        <v>17.45</v>
      </c>
      <c r="O70" s="196">
        <v>0</v>
      </c>
      <c r="P70" s="196">
        <v>37.11</v>
      </c>
      <c r="Q70" s="196">
        <v>3.23</v>
      </c>
      <c r="R70" s="196">
        <v>12.52</v>
      </c>
      <c r="S70" s="196">
        <v>7.8</v>
      </c>
      <c r="T70" s="196">
        <v>0</v>
      </c>
      <c r="U70" s="196">
        <v>20.41</v>
      </c>
      <c r="V70" s="196">
        <v>4.97</v>
      </c>
      <c r="W70" s="196">
        <v>6.86</v>
      </c>
      <c r="X70" s="196">
        <v>41.41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72.23</v>
      </c>
      <c r="AQ70" s="196">
        <v>26</v>
      </c>
      <c r="AR70" s="196">
        <v>0.69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385</v>
      </c>
      <c r="M71" s="196">
        <v>27.19</v>
      </c>
      <c r="N71" s="196">
        <v>17.45</v>
      </c>
      <c r="O71" s="196">
        <v>0</v>
      </c>
      <c r="P71" s="196">
        <v>37.11</v>
      </c>
      <c r="Q71" s="196">
        <v>3.23</v>
      </c>
      <c r="R71" s="196">
        <v>12.52</v>
      </c>
      <c r="S71" s="196">
        <v>7.8</v>
      </c>
      <c r="T71" s="196">
        <v>0</v>
      </c>
      <c r="U71" s="196">
        <v>20.41</v>
      </c>
      <c r="V71" s="196">
        <v>4.97</v>
      </c>
      <c r="W71" s="196">
        <v>6.86</v>
      </c>
      <c r="X71" s="196">
        <v>41.41</v>
      </c>
      <c r="Y71" s="196">
        <v>0</v>
      </c>
      <c r="Z71">
        <v>0</v>
      </c>
      <c r="AA71" s="196">
        <v>11.51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72.23</v>
      </c>
      <c r="AQ71" s="196">
        <v>26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385</v>
      </c>
      <c r="M72" s="196">
        <v>27.19</v>
      </c>
      <c r="N72" s="196">
        <v>17.45</v>
      </c>
      <c r="O72" s="196">
        <v>0</v>
      </c>
      <c r="P72" s="196">
        <v>37.11</v>
      </c>
      <c r="Q72" s="196">
        <v>3.23</v>
      </c>
      <c r="R72" s="196">
        <v>12.52</v>
      </c>
      <c r="S72" s="196">
        <v>7.8</v>
      </c>
      <c r="T72" s="196">
        <v>0</v>
      </c>
      <c r="U72" s="196">
        <v>20.41</v>
      </c>
      <c r="V72" s="196">
        <v>4.97</v>
      </c>
      <c r="W72" s="196">
        <v>6.86</v>
      </c>
      <c r="X72" s="196">
        <v>41.41</v>
      </c>
      <c r="Y72" s="196">
        <v>0</v>
      </c>
      <c r="Z72">
        <v>0</v>
      </c>
      <c r="AA72" s="196">
        <v>11.51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72.23</v>
      </c>
      <c r="AQ72" s="196">
        <v>26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385</v>
      </c>
      <c r="M73" s="196">
        <v>27.19</v>
      </c>
      <c r="N73" s="196">
        <v>17.45</v>
      </c>
      <c r="O73" s="196">
        <v>0</v>
      </c>
      <c r="P73" s="196">
        <v>37.11</v>
      </c>
      <c r="Q73" s="196">
        <v>3.23</v>
      </c>
      <c r="R73" s="196">
        <v>12.52</v>
      </c>
      <c r="S73" s="196">
        <v>7.8</v>
      </c>
      <c r="T73" s="196">
        <v>0</v>
      </c>
      <c r="U73" s="196">
        <v>20.41</v>
      </c>
      <c r="V73" s="196">
        <v>4.97</v>
      </c>
      <c r="W73" s="196">
        <v>6.86</v>
      </c>
      <c r="X73" s="196">
        <v>41.41</v>
      </c>
      <c r="Y73" s="196">
        <v>0</v>
      </c>
      <c r="Z73">
        <v>0</v>
      </c>
      <c r="AA73" s="196">
        <v>11.51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72.23</v>
      </c>
      <c r="AQ73" s="196">
        <v>26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385</v>
      </c>
      <c r="M74" s="196">
        <v>27.19</v>
      </c>
      <c r="N74" s="196">
        <v>17.45</v>
      </c>
      <c r="O74" s="196">
        <v>0</v>
      </c>
      <c r="P74" s="196">
        <v>37.11</v>
      </c>
      <c r="Q74" s="196">
        <v>3.23</v>
      </c>
      <c r="R74" s="196">
        <v>12.52</v>
      </c>
      <c r="S74" s="196">
        <v>7.8</v>
      </c>
      <c r="T74" s="196">
        <v>0</v>
      </c>
      <c r="U74" s="196">
        <v>20.41</v>
      </c>
      <c r="V74" s="196">
        <v>4.97</v>
      </c>
      <c r="W74" s="196">
        <v>6.86</v>
      </c>
      <c r="X74" s="196">
        <v>41.41</v>
      </c>
      <c r="Y74" s="196">
        <v>0</v>
      </c>
      <c r="Z74">
        <v>0</v>
      </c>
      <c r="AA74" s="196">
        <v>11.51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72.23</v>
      </c>
      <c r="AQ74" s="196">
        <v>26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385</v>
      </c>
      <c r="M75" s="196">
        <v>27.19</v>
      </c>
      <c r="N75" s="196">
        <v>17.45</v>
      </c>
      <c r="O75" s="196">
        <v>0</v>
      </c>
      <c r="P75" s="196">
        <v>37.11</v>
      </c>
      <c r="Q75" s="196">
        <v>3.23</v>
      </c>
      <c r="R75" s="196">
        <v>12.52</v>
      </c>
      <c r="S75" s="196">
        <v>7.8</v>
      </c>
      <c r="T75" s="196">
        <v>0</v>
      </c>
      <c r="U75" s="196">
        <v>20.41</v>
      </c>
      <c r="V75" s="196">
        <v>4.97</v>
      </c>
      <c r="W75" s="196">
        <v>6.86</v>
      </c>
      <c r="X75" s="196">
        <v>41.41</v>
      </c>
      <c r="Y75" s="196">
        <v>0</v>
      </c>
      <c r="Z75">
        <v>0</v>
      </c>
      <c r="AA75" s="196">
        <v>11.51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72.23</v>
      </c>
      <c r="AQ75" s="196">
        <v>26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385</v>
      </c>
      <c r="M76" s="196">
        <v>27.19</v>
      </c>
      <c r="N76" s="196">
        <v>17.45</v>
      </c>
      <c r="O76" s="196">
        <v>0</v>
      </c>
      <c r="P76" s="196">
        <v>37.11</v>
      </c>
      <c r="Q76" s="196">
        <v>3.23</v>
      </c>
      <c r="R76" s="196">
        <v>12.52</v>
      </c>
      <c r="S76" s="196">
        <v>7.8</v>
      </c>
      <c r="T76" s="196">
        <v>0</v>
      </c>
      <c r="U76" s="196">
        <v>20.41</v>
      </c>
      <c r="V76" s="196">
        <v>4.97</v>
      </c>
      <c r="W76" s="196">
        <v>6.86</v>
      </c>
      <c r="X76" s="196">
        <v>41.41</v>
      </c>
      <c r="Y76" s="196">
        <v>0</v>
      </c>
      <c r="Z76">
        <v>0</v>
      </c>
      <c r="AA76" s="196">
        <v>11.51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72.23</v>
      </c>
      <c r="AQ76" s="196">
        <v>26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385</v>
      </c>
      <c r="M77" s="196">
        <v>27.19</v>
      </c>
      <c r="N77" s="196">
        <v>17.45</v>
      </c>
      <c r="O77" s="196">
        <v>0</v>
      </c>
      <c r="P77" s="196">
        <v>37.11</v>
      </c>
      <c r="Q77" s="196">
        <v>3.23</v>
      </c>
      <c r="R77" s="196">
        <v>12.52</v>
      </c>
      <c r="S77" s="196">
        <v>7.8</v>
      </c>
      <c r="T77" s="196">
        <v>0</v>
      </c>
      <c r="U77" s="196">
        <v>20.41</v>
      </c>
      <c r="V77" s="196">
        <v>4.97</v>
      </c>
      <c r="W77" s="196">
        <v>6.86</v>
      </c>
      <c r="X77" s="196">
        <v>41.41</v>
      </c>
      <c r="Y77" s="196">
        <v>0</v>
      </c>
      <c r="Z77">
        <v>0</v>
      </c>
      <c r="AA77" s="196">
        <v>11.51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72.23</v>
      </c>
      <c r="AQ77" s="196">
        <v>26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385</v>
      </c>
      <c r="M78" s="196">
        <v>27.19</v>
      </c>
      <c r="N78" s="196">
        <v>17.45</v>
      </c>
      <c r="O78" s="196">
        <v>0</v>
      </c>
      <c r="P78" s="196">
        <v>37.11</v>
      </c>
      <c r="Q78" s="196">
        <v>3.23</v>
      </c>
      <c r="R78" s="196">
        <v>12.52</v>
      </c>
      <c r="S78" s="196">
        <v>7.8</v>
      </c>
      <c r="T78" s="196">
        <v>0</v>
      </c>
      <c r="U78" s="196">
        <v>20.41</v>
      </c>
      <c r="V78" s="196">
        <v>4.97</v>
      </c>
      <c r="W78" s="196">
        <v>6.86</v>
      </c>
      <c r="X78" s="196">
        <v>41.41</v>
      </c>
      <c r="Y78" s="196">
        <v>0</v>
      </c>
      <c r="Z78">
        <v>0</v>
      </c>
      <c r="AA78" s="196">
        <v>11.51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72.23</v>
      </c>
      <c r="AQ78" s="196">
        <v>26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385</v>
      </c>
      <c r="M79" s="196">
        <v>19.2</v>
      </c>
      <c r="N79" s="196">
        <v>17.45</v>
      </c>
      <c r="O79" s="196">
        <v>0</v>
      </c>
      <c r="P79" s="196">
        <v>37.11</v>
      </c>
      <c r="Q79" s="196">
        <v>3.23</v>
      </c>
      <c r="R79" s="196">
        <v>12.52</v>
      </c>
      <c r="S79" s="196">
        <v>7.8</v>
      </c>
      <c r="T79" s="196">
        <v>0</v>
      </c>
      <c r="U79" s="196">
        <v>20.41</v>
      </c>
      <c r="V79" s="196">
        <v>4.97</v>
      </c>
      <c r="W79" s="196">
        <v>6.86</v>
      </c>
      <c r="X79" s="196">
        <v>41.41</v>
      </c>
      <c r="Y79" s="196">
        <v>0</v>
      </c>
      <c r="Z79">
        <v>0</v>
      </c>
      <c r="AA79" s="196">
        <v>11.51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72.23</v>
      </c>
      <c r="AQ79" s="196">
        <v>26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385</v>
      </c>
      <c r="M80" s="196">
        <v>19.2</v>
      </c>
      <c r="N80" s="196">
        <v>17.45</v>
      </c>
      <c r="O80" s="196">
        <v>0</v>
      </c>
      <c r="P80" s="196">
        <v>37.11</v>
      </c>
      <c r="Q80" s="196">
        <v>3.23</v>
      </c>
      <c r="R80" s="196">
        <v>12.52</v>
      </c>
      <c r="S80" s="196">
        <v>7.8</v>
      </c>
      <c r="T80" s="196">
        <v>0</v>
      </c>
      <c r="U80" s="196">
        <v>20.41</v>
      </c>
      <c r="V80" s="196">
        <v>4.97</v>
      </c>
      <c r="W80" s="196">
        <v>6.86</v>
      </c>
      <c r="X80" s="196">
        <v>41.41</v>
      </c>
      <c r="Y80" s="196">
        <v>0</v>
      </c>
      <c r="Z80">
        <v>0</v>
      </c>
      <c r="AA80" s="196">
        <v>11.51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72.23</v>
      </c>
      <c r="AQ80" s="196">
        <v>26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385</v>
      </c>
      <c r="M81" s="196">
        <v>19.2</v>
      </c>
      <c r="N81" s="196">
        <v>17.45</v>
      </c>
      <c r="O81" s="196">
        <v>0</v>
      </c>
      <c r="P81" s="196">
        <v>37.11</v>
      </c>
      <c r="Q81" s="196">
        <v>3.23</v>
      </c>
      <c r="R81" s="196">
        <v>12.52</v>
      </c>
      <c r="S81" s="196">
        <v>7.8</v>
      </c>
      <c r="T81" s="196">
        <v>0</v>
      </c>
      <c r="U81" s="196">
        <v>20.41</v>
      </c>
      <c r="V81" s="196">
        <v>4.97</v>
      </c>
      <c r="W81" s="196">
        <v>6.86</v>
      </c>
      <c r="X81" s="196">
        <v>41.41</v>
      </c>
      <c r="Y81" s="196">
        <v>0</v>
      </c>
      <c r="Z81">
        <v>0</v>
      </c>
      <c r="AA81" s="196">
        <v>11.51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72.23</v>
      </c>
      <c r="AQ81" s="196">
        <v>26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385</v>
      </c>
      <c r="M82" s="196">
        <v>19.2</v>
      </c>
      <c r="N82" s="196">
        <v>17.45</v>
      </c>
      <c r="O82" s="196">
        <v>0</v>
      </c>
      <c r="P82" s="196">
        <v>37.11</v>
      </c>
      <c r="Q82" s="196">
        <v>3.23</v>
      </c>
      <c r="R82" s="196">
        <v>12.52</v>
      </c>
      <c r="S82" s="196">
        <v>7.8</v>
      </c>
      <c r="T82" s="196">
        <v>0</v>
      </c>
      <c r="U82" s="196">
        <v>20.41</v>
      </c>
      <c r="V82" s="196">
        <v>4.97</v>
      </c>
      <c r="W82" s="196">
        <v>6.86</v>
      </c>
      <c r="X82" s="196">
        <v>41.41</v>
      </c>
      <c r="Y82" s="196">
        <v>0</v>
      </c>
      <c r="Z82">
        <v>0</v>
      </c>
      <c r="AA82" s="196">
        <v>11.51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72.23</v>
      </c>
      <c r="AQ82" s="196">
        <v>26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4.8499999999999996</v>
      </c>
      <c r="L83" s="196">
        <v>385</v>
      </c>
      <c r="M83" s="196">
        <v>19.2</v>
      </c>
      <c r="N83" s="196">
        <v>17.45</v>
      </c>
      <c r="O83" s="196">
        <v>0</v>
      </c>
      <c r="P83" s="196">
        <v>37.11</v>
      </c>
      <c r="Q83" s="196">
        <v>3.23</v>
      </c>
      <c r="R83" s="196">
        <v>12.52</v>
      </c>
      <c r="S83" s="196">
        <v>7.8</v>
      </c>
      <c r="T83" s="196">
        <v>0</v>
      </c>
      <c r="U83" s="196">
        <v>20.41</v>
      </c>
      <c r="V83" s="196">
        <v>4.9800000000000004</v>
      </c>
      <c r="W83" s="196">
        <v>6.86</v>
      </c>
      <c r="X83" s="196">
        <v>41.41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72.23</v>
      </c>
      <c r="AQ83" s="196">
        <v>26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4.99</v>
      </c>
      <c r="L84" s="196">
        <v>385</v>
      </c>
      <c r="M84" s="196">
        <v>19.2</v>
      </c>
      <c r="N84" s="196">
        <v>17.45</v>
      </c>
      <c r="O84" s="196">
        <v>0</v>
      </c>
      <c r="P84" s="196">
        <v>37.11</v>
      </c>
      <c r="Q84" s="196">
        <v>3.23</v>
      </c>
      <c r="R84" s="196">
        <v>12.52</v>
      </c>
      <c r="S84" s="196">
        <v>7.8</v>
      </c>
      <c r="T84" s="196">
        <v>0</v>
      </c>
      <c r="U84" s="196">
        <v>20.41</v>
      </c>
      <c r="V84" s="196">
        <v>4.9800000000000004</v>
      </c>
      <c r="W84" s="196">
        <v>6.86</v>
      </c>
      <c r="X84" s="196">
        <v>41.41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72.23</v>
      </c>
      <c r="AQ84" s="196">
        <v>26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320</v>
      </c>
      <c r="M85" s="196">
        <v>19.2</v>
      </c>
      <c r="N85" s="196">
        <v>17.45</v>
      </c>
      <c r="O85" s="196">
        <v>0</v>
      </c>
      <c r="P85" s="196">
        <v>37.11</v>
      </c>
      <c r="Q85" s="196">
        <v>1.93</v>
      </c>
      <c r="R85" s="196">
        <v>12.52</v>
      </c>
      <c r="S85" s="196">
        <v>2</v>
      </c>
      <c r="T85" s="196">
        <v>0</v>
      </c>
      <c r="U85" s="196">
        <v>20.41</v>
      </c>
      <c r="V85" s="196">
        <v>4.9800000000000004</v>
      </c>
      <c r="W85" s="196">
        <v>6.86</v>
      </c>
      <c r="X85" s="196">
        <v>41.41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72.23</v>
      </c>
      <c r="AQ85" s="196">
        <v>26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270</v>
      </c>
      <c r="M86" s="196">
        <v>19.2</v>
      </c>
      <c r="N86" s="196">
        <v>17.45</v>
      </c>
      <c r="O86" s="196">
        <v>0</v>
      </c>
      <c r="P86" s="196">
        <v>37.11</v>
      </c>
      <c r="Q86" s="196">
        <v>1.93</v>
      </c>
      <c r="R86" s="196">
        <v>12.52</v>
      </c>
      <c r="S86" s="196">
        <v>2</v>
      </c>
      <c r="T86" s="196">
        <v>0</v>
      </c>
      <c r="U86" s="196">
        <v>20.41</v>
      </c>
      <c r="V86" s="196">
        <v>5.14</v>
      </c>
      <c r="W86" s="196">
        <v>6.86</v>
      </c>
      <c r="X86" s="196">
        <v>41.41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72.23</v>
      </c>
      <c r="AQ86" s="196">
        <v>26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1.98</v>
      </c>
      <c r="L87" s="196">
        <v>212</v>
      </c>
      <c r="M87" s="196">
        <v>23.2</v>
      </c>
      <c r="N87" s="196">
        <v>17.45</v>
      </c>
      <c r="O87" s="196">
        <v>0</v>
      </c>
      <c r="P87" s="196">
        <v>37.11</v>
      </c>
      <c r="Q87" s="196">
        <v>1.93</v>
      </c>
      <c r="R87" s="196">
        <v>12.52</v>
      </c>
      <c r="S87" s="196">
        <v>2</v>
      </c>
      <c r="T87" s="196">
        <v>0</v>
      </c>
      <c r="U87" s="196">
        <v>20.41</v>
      </c>
      <c r="V87" s="196">
        <v>5</v>
      </c>
      <c r="W87" s="196">
        <v>6.86</v>
      </c>
      <c r="X87" s="196">
        <v>41.41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72.23</v>
      </c>
      <c r="AQ87" s="196">
        <v>26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212</v>
      </c>
      <c r="M88" s="196">
        <v>26.7</v>
      </c>
      <c r="N88" s="196">
        <v>17.45</v>
      </c>
      <c r="O88" s="196">
        <v>0</v>
      </c>
      <c r="P88" s="196">
        <v>37.11</v>
      </c>
      <c r="Q88" s="196">
        <v>1.93</v>
      </c>
      <c r="R88" s="196">
        <v>12.52</v>
      </c>
      <c r="S88" s="196">
        <v>2</v>
      </c>
      <c r="T88" s="196">
        <v>0</v>
      </c>
      <c r="U88" s="196">
        <v>20.41</v>
      </c>
      <c r="V88" s="196">
        <v>5</v>
      </c>
      <c r="W88" s="196">
        <v>6.86</v>
      </c>
      <c r="X88" s="196">
        <v>41.41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72.23</v>
      </c>
      <c r="AQ88" s="196">
        <v>26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212</v>
      </c>
      <c r="M89" s="196">
        <v>27.19</v>
      </c>
      <c r="N89" s="196">
        <v>17.45</v>
      </c>
      <c r="O89" s="196">
        <v>0</v>
      </c>
      <c r="P89" s="196">
        <v>37.11</v>
      </c>
      <c r="Q89" s="196">
        <v>1.93</v>
      </c>
      <c r="R89" s="196">
        <v>12.7</v>
      </c>
      <c r="S89" s="196">
        <v>2</v>
      </c>
      <c r="T89" s="196">
        <v>0</v>
      </c>
      <c r="U89" s="196">
        <v>20.41</v>
      </c>
      <c r="V89" s="196">
        <v>5</v>
      </c>
      <c r="W89" s="196">
        <v>6.86</v>
      </c>
      <c r="X89" s="196">
        <v>41.41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72.23</v>
      </c>
      <c r="AQ89" s="196">
        <v>26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212</v>
      </c>
      <c r="M90" s="196">
        <v>27.19</v>
      </c>
      <c r="N90" s="196">
        <v>17.45</v>
      </c>
      <c r="O90" s="196">
        <v>0</v>
      </c>
      <c r="P90" s="196">
        <v>37.11</v>
      </c>
      <c r="Q90" s="196">
        <v>1.93</v>
      </c>
      <c r="R90" s="196">
        <v>12.52</v>
      </c>
      <c r="S90" s="196">
        <v>2</v>
      </c>
      <c r="T90" s="196">
        <v>0</v>
      </c>
      <c r="U90" s="196">
        <v>20.41</v>
      </c>
      <c r="V90" s="196">
        <v>5</v>
      </c>
      <c r="W90" s="196">
        <v>6.86</v>
      </c>
      <c r="X90" s="196">
        <v>41.41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72.23</v>
      </c>
      <c r="AQ90" s="196">
        <v>26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1.84</v>
      </c>
      <c r="L91" s="196">
        <v>212</v>
      </c>
      <c r="M91" s="196">
        <v>27.19</v>
      </c>
      <c r="N91" s="196">
        <v>17.45</v>
      </c>
      <c r="O91" s="196">
        <v>0</v>
      </c>
      <c r="P91" s="196">
        <v>37.11</v>
      </c>
      <c r="Q91" s="196">
        <v>1.93</v>
      </c>
      <c r="R91" s="196">
        <v>3.38</v>
      </c>
      <c r="S91" s="196">
        <v>2</v>
      </c>
      <c r="T91" s="196">
        <v>0</v>
      </c>
      <c r="U91" s="196">
        <v>20.41</v>
      </c>
      <c r="V91" s="196">
        <v>2.25</v>
      </c>
      <c r="W91" s="196">
        <v>6.86</v>
      </c>
      <c r="X91" s="196">
        <v>41.41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51.26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72.23</v>
      </c>
      <c r="AQ91" s="196">
        <v>7.7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212</v>
      </c>
      <c r="M92" s="196">
        <v>27.19</v>
      </c>
      <c r="N92" s="196">
        <v>17.45</v>
      </c>
      <c r="O92" s="196">
        <v>0</v>
      </c>
      <c r="P92" s="196">
        <v>37.11</v>
      </c>
      <c r="Q92" s="196">
        <v>1.93</v>
      </c>
      <c r="R92" s="196">
        <v>1.93</v>
      </c>
      <c r="S92" s="196">
        <v>2</v>
      </c>
      <c r="T92" s="196">
        <v>0</v>
      </c>
      <c r="U92" s="196">
        <v>20.41</v>
      </c>
      <c r="V92" s="196">
        <v>2.25</v>
      </c>
      <c r="W92" s="196">
        <v>6.86</v>
      </c>
      <c r="X92" s="196">
        <v>41.41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51.26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72.23</v>
      </c>
      <c r="AQ92" s="196">
        <v>7.7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212</v>
      </c>
      <c r="M93" s="196">
        <v>27.19</v>
      </c>
      <c r="N93" s="196">
        <v>17.45</v>
      </c>
      <c r="O93" s="196">
        <v>0</v>
      </c>
      <c r="P93" s="196">
        <v>37.11</v>
      </c>
      <c r="Q93" s="196">
        <v>1.93</v>
      </c>
      <c r="R93" s="196">
        <v>1.93</v>
      </c>
      <c r="S93" s="196">
        <v>2</v>
      </c>
      <c r="T93" s="196">
        <v>0</v>
      </c>
      <c r="U93" s="196">
        <v>20.41</v>
      </c>
      <c r="V93" s="196">
        <v>2.25</v>
      </c>
      <c r="W93" s="196">
        <v>6.86</v>
      </c>
      <c r="X93" s="196">
        <v>41.41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51.26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72.23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204.18</v>
      </c>
      <c r="M94" s="196">
        <v>27.19</v>
      </c>
      <c r="N94" s="196">
        <v>17.45</v>
      </c>
      <c r="O94" s="196">
        <v>0</v>
      </c>
      <c r="P94" s="196">
        <v>37.11</v>
      </c>
      <c r="Q94" s="196">
        <v>1.93</v>
      </c>
      <c r="R94" s="196">
        <v>1.93</v>
      </c>
      <c r="S94" s="196">
        <v>2</v>
      </c>
      <c r="T94" s="196">
        <v>0</v>
      </c>
      <c r="U94" s="196">
        <v>20.41</v>
      </c>
      <c r="V94" s="196">
        <v>2.25</v>
      </c>
      <c r="W94" s="196">
        <v>6.86</v>
      </c>
      <c r="X94" s="196">
        <v>41.41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51.26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72.23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5.58</v>
      </c>
      <c r="L95" s="196">
        <v>204.18</v>
      </c>
      <c r="M95" s="196">
        <v>27.19</v>
      </c>
      <c r="N95" s="196">
        <v>17.45</v>
      </c>
      <c r="O95" s="196">
        <v>0</v>
      </c>
      <c r="P95" s="196">
        <v>37.11</v>
      </c>
      <c r="Q95" s="196">
        <v>1.93</v>
      </c>
      <c r="R95" s="196">
        <v>1.93</v>
      </c>
      <c r="S95" s="196">
        <v>2</v>
      </c>
      <c r="T95" s="196">
        <v>0</v>
      </c>
      <c r="U95" s="196">
        <v>20.41</v>
      </c>
      <c r="V95" s="196">
        <v>2.61</v>
      </c>
      <c r="W95" s="196">
        <v>6.86</v>
      </c>
      <c r="X95" s="196">
        <v>41.41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52.97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4.62</v>
      </c>
      <c r="L96" s="196">
        <v>204.17</v>
      </c>
      <c r="M96" s="196">
        <v>27.19</v>
      </c>
      <c r="N96" s="196">
        <v>17.45</v>
      </c>
      <c r="O96" s="196">
        <v>0</v>
      </c>
      <c r="P96" s="196">
        <v>37.11</v>
      </c>
      <c r="Q96" s="196">
        <v>1.93</v>
      </c>
      <c r="R96" s="196">
        <v>1.93</v>
      </c>
      <c r="S96" s="196">
        <v>2</v>
      </c>
      <c r="T96" s="196">
        <v>0</v>
      </c>
      <c r="U96" s="196">
        <v>20.41</v>
      </c>
      <c r="V96" s="196">
        <v>2.13</v>
      </c>
      <c r="W96" s="196">
        <v>6.86</v>
      </c>
      <c r="X96" s="196">
        <v>41.41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21.19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204.18</v>
      </c>
      <c r="M97" s="196">
        <v>27.19</v>
      </c>
      <c r="N97" s="196">
        <v>17.45</v>
      </c>
      <c r="O97" s="196">
        <v>0</v>
      </c>
      <c r="P97" s="196">
        <v>37.11</v>
      </c>
      <c r="Q97" s="196">
        <v>1.92</v>
      </c>
      <c r="R97" s="196">
        <v>1.93</v>
      </c>
      <c r="S97" s="196">
        <v>2</v>
      </c>
      <c r="T97" s="196">
        <v>0</v>
      </c>
      <c r="U97" s="196">
        <v>20.41</v>
      </c>
      <c r="V97" s="196">
        <v>2.13</v>
      </c>
      <c r="W97" s="196">
        <v>1.93</v>
      </c>
      <c r="X97" s="196">
        <v>41.41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21.19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204.18</v>
      </c>
      <c r="M98" s="196">
        <v>27.19</v>
      </c>
      <c r="N98" s="196">
        <v>17.45</v>
      </c>
      <c r="O98" s="196">
        <v>0</v>
      </c>
      <c r="P98" s="196">
        <v>37.11</v>
      </c>
      <c r="Q98" s="196">
        <v>1.92</v>
      </c>
      <c r="R98" s="196">
        <v>1.93</v>
      </c>
      <c r="S98" s="196">
        <v>2</v>
      </c>
      <c r="T98" s="196">
        <v>0</v>
      </c>
      <c r="U98" s="196">
        <v>20.41</v>
      </c>
      <c r="V98" s="196">
        <v>2.13</v>
      </c>
      <c r="W98" s="196">
        <v>1.93</v>
      </c>
      <c r="X98" s="196">
        <v>21.19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21.19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7.2520000000000015E-2</v>
      </c>
      <c r="L99">
        <f t="shared" si="0"/>
        <v>6.8716900000000019</v>
      </c>
      <c r="M99">
        <f t="shared" si="0"/>
        <v>0.63546000000000036</v>
      </c>
      <c r="N99">
        <f t="shared" si="0"/>
        <v>0.41880000000000067</v>
      </c>
      <c r="O99">
        <f t="shared" si="0"/>
        <v>0</v>
      </c>
      <c r="P99">
        <f t="shared" si="0"/>
        <v>0.89064000000000065</v>
      </c>
      <c r="Q99">
        <f t="shared" si="0"/>
        <v>5.992500000000002E-2</v>
      </c>
      <c r="R99">
        <f t="shared" si="0"/>
        <v>0.21561749999999974</v>
      </c>
      <c r="S99">
        <f t="shared" si="0"/>
        <v>0.10436500000000008</v>
      </c>
      <c r="T99">
        <f t="shared" si="0"/>
        <v>0</v>
      </c>
      <c r="U99">
        <f t="shared" si="0"/>
        <v>0.48984000000000083</v>
      </c>
      <c r="V99">
        <f t="shared" si="0"/>
        <v>9.972750000000008E-2</v>
      </c>
      <c r="W99">
        <f t="shared" si="0"/>
        <v>0.13212000000000015</v>
      </c>
      <c r="X99">
        <f t="shared" si="0"/>
        <v>0.84401999999999922</v>
      </c>
      <c r="Y99">
        <f t="shared" si="0"/>
        <v>0</v>
      </c>
      <c r="Z99">
        <f t="shared" si="0"/>
        <v>0</v>
      </c>
      <c r="AA99">
        <f t="shared" si="0"/>
        <v>0.26923000000000036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1.1009074999999999</v>
      </c>
      <c r="AJ99">
        <f t="shared" si="0"/>
        <v>3.2650000000000001E-3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1.3842999999999979</v>
      </c>
      <c r="AQ99">
        <f t="shared" si="0"/>
        <v>0.47764000000000012</v>
      </c>
      <c r="AR99">
        <f t="shared" si="0"/>
        <v>0.2049625000000001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23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23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23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23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23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23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23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23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23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23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23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23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23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23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23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23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23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15.32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15.32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15.32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15.32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15.32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15.32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9.48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9.48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9.48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9.48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9.48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9.48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-0.57999999999999996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-0.57999999999999996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-0.57999999999999996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-0.57999999999999996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-0.57999999999999996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-0.57999999999999996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-0.57999999999999996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-0.57999999999999996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-0.57999999999999996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-0.57999999999999996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-0.57999999999999996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-0.57999999999999996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2.19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2.19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-0.19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-0.31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-0.51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18.55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18.55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18.55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18.55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18.55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18.55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18.55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-0.56999999999999995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-0.56999999999999995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-0.56999999999999995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-0.56999999999999995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-0.56999999999999995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-0.56999999999999995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18.7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18.7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18.7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18.7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0.34940499999999997</v>
      </c>
      <c r="AJ99">
        <f t="shared" si="0"/>
        <v>1.0950000000000001E-3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3.83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3.83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3.83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3.83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3.83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3.83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2.37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2.37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2.37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2.37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2.37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2.37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-0.15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-0.15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-0.15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-0.15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-0.15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-0.15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-0.15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-0.15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-0.15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-0.15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-0.15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-0.15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0.55000000000000004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0.55000000000000004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1.66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2.69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4.3499999999999996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4.92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4.92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4.92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9.4494999999999996E-2</v>
      </c>
      <c r="AJ99">
        <f t="shared" si="0"/>
        <v>2.7500000000000002E-4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210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210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210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210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210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210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130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130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130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130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130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130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-8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-8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-8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-8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-8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-8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-8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-8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-8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-8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-8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-8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30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30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210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315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315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37.53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315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37.53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315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39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39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39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39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39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39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39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39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39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280.22000000000003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39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280.22000000000003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39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280.22000000000003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39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280.22000000000003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280.22000000000003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280.22000000000003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0.91301500000000013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5.2863300000000004</v>
      </c>
      <c r="L99" s="114">
        <f t="shared" si="0"/>
        <v>1.4999999999999999E-2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6.55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110.91</v>
      </c>
      <c r="L3" s="196">
        <v>2.63</v>
      </c>
      <c r="M3" s="196">
        <v>2.35</v>
      </c>
      <c r="N3" s="196">
        <v>0.96</v>
      </c>
      <c r="O3" s="196">
        <v>1.3</v>
      </c>
      <c r="P3" s="196">
        <v>0.92</v>
      </c>
      <c r="Q3" s="196">
        <v>1.9</v>
      </c>
      <c r="R3" s="196">
        <v>8.99</v>
      </c>
      <c r="S3" s="196">
        <v>5.81</v>
      </c>
      <c r="T3" s="196">
        <v>0</v>
      </c>
      <c r="U3" s="196">
        <v>1.89</v>
      </c>
      <c r="V3" s="196">
        <v>5.08</v>
      </c>
      <c r="W3" s="196">
        <v>5.42</v>
      </c>
      <c r="X3" s="196">
        <v>2.39</v>
      </c>
      <c r="Y3" s="196">
        <v>0</v>
      </c>
      <c r="Z3" s="196">
        <v>64.44</v>
      </c>
      <c r="AA3" s="196">
        <v>20.36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19.38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13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6.55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110.33</v>
      </c>
      <c r="L4" s="196">
        <v>3.39</v>
      </c>
      <c r="M4" s="196">
        <v>2.35</v>
      </c>
      <c r="N4" s="196">
        <v>0.96</v>
      </c>
      <c r="O4" s="196">
        <v>1.3</v>
      </c>
      <c r="P4" s="196">
        <v>0.92</v>
      </c>
      <c r="Q4" s="196">
        <v>1.9</v>
      </c>
      <c r="R4" s="196">
        <v>8.99</v>
      </c>
      <c r="S4" s="196">
        <v>5.81</v>
      </c>
      <c r="T4" s="196">
        <v>0</v>
      </c>
      <c r="U4" s="196">
        <v>1.89</v>
      </c>
      <c r="V4" s="196">
        <v>5.08</v>
      </c>
      <c r="W4" s="196">
        <v>6.22</v>
      </c>
      <c r="X4" s="196">
        <v>2.39</v>
      </c>
      <c r="Y4" s="196">
        <v>0</v>
      </c>
      <c r="Z4" s="196">
        <v>64.44</v>
      </c>
      <c r="AA4" s="196">
        <v>20.36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19.38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13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6.55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110.33</v>
      </c>
      <c r="L5" s="196">
        <v>3.39</v>
      </c>
      <c r="M5" s="196">
        <v>2.35</v>
      </c>
      <c r="N5" s="196">
        <v>0.96</v>
      </c>
      <c r="O5" s="196">
        <v>1.3</v>
      </c>
      <c r="P5" s="196">
        <v>0.92</v>
      </c>
      <c r="Q5" s="196">
        <v>1.9</v>
      </c>
      <c r="R5" s="196">
        <v>8.99</v>
      </c>
      <c r="S5" s="196">
        <v>5.81</v>
      </c>
      <c r="T5" s="196">
        <v>0</v>
      </c>
      <c r="U5" s="196">
        <v>1.89</v>
      </c>
      <c r="V5" s="196">
        <v>5.08</v>
      </c>
      <c r="W5" s="196">
        <v>6.22</v>
      </c>
      <c r="X5" s="196">
        <v>2.39</v>
      </c>
      <c r="Y5" s="196">
        <v>0</v>
      </c>
      <c r="Z5" s="196">
        <v>64.44</v>
      </c>
      <c r="AA5" s="196">
        <v>20.36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16.72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13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6.55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110.33</v>
      </c>
      <c r="L6" s="196">
        <v>3.39</v>
      </c>
      <c r="M6" s="196">
        <v>2.35</v>
      </c>
      <c r="N6" s="196">
        <v>0.96</v>
      </c>
      <c r="O6" s="196">
        <v>1.3</v>
      </c>
      <c r="P6" s="196">
        <v>0.92</v>
      </c>
      <c r="Q6" s="196">
        <v>1.9</v>
      </c>
      <c r="R6" s="196">
        <v>8.99</v>
      </c>
      <c r="S6" s="196">
        <v>5.81</v>
      </c>
      <c r="T6" s="196">
        <v>0</v>
      </c>
      <c r="U6" s="196">
        <v>1.89</v>
      </c>
      <c r="V6" s="196">
        <v>5.08</v>
      </c>
      <c r="W6" s="196">
        <v>7.02</v>
      </c>
      <c r="X6" s="196">
        <v>2.39</v>
      </c>
      <c r="Y6" s="196">
        <v>0</v>
      </c>
      <c r="Z6" s="196">
        <v>64.44</v>
      </c>
      <c r="AA6" s="196">
        <v>20.36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16.72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13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6.55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110.33</v>
      </c>
      <c r="L7" s="196">
        <v>3.39</v>
      </c>
      <c r="M7" s="196">
        <v>2.35</v>
      </c>
      <c r="N7" s="196">
        <v>0.96</v>
      </c>
      <c r="O7" s="196">
        <v>1.3</v>
      </c>
      <c r="P7" s="196">
        <v>0.92</v>
      </c>
      <c r="Q7" s="196">
        <v>1.9</v>
      </c>
      <c r="R7" s="196">
        <v>8.99</v>
      </c>
      <c r="S7" s="196">
        <v>5.81</v>
      </c>
      <c r="T7" s="196">
        <v>0</v>
      </c>
      <c r="U7" s="196">
        <v>1.89</v>
      </c>
      <c r="V7" s="196">
        <v>5.08</v>
      </c>
      <c r="W7" s="196">
        <v>7.02</v>
      </c>
      <c r="X7" s="196">
        <v>2.39</v>
      </c>
      <c r="Y7" s="196">
        <v>0</v>
      </c>
      <c r="Z7" s="196">
        <v>64.44</v>
      </c>
      <c r="AA7" s="196">
        <v>20.36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16.72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13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6.55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110.33</v>
      </c>
      <c r="L8" s="196">
        <v>3.39</v>
      </c>
      <c r="M8" s="196">
        <v>2.35</v>
      </c>
      <c r="N8" s="196">
        <v>0.96</v>
      </c>
      <c r="O8" s="196">
        <v>1.3</v>
      </c>
      <c r="P8" s="196">
        <v>0.92</v>
      </c>
      <c r="Q8" s="196">
        <v>1.9</v>
      </c>
      <c r="R8" s="196">
        <v>8.99</v>
      </c>
      <c r="S8" s="196">
        <v>5.81</v>
      </c>
      <c r="T8" s="196">
        <v>0</v>
      </c>
      <c r="U8" s="196">
        <v>1.89</v>
      </c>
      <c r="V8" s="196">
        <v>5.08</v>
      </c>
      <c r="W8" s="196">
        <v>7.82</v>
      </c>
      <c r="X8" s="196">
        <v>2.39</v>
      </c>
      <c r="Y8" s="196">
        <v>0</v>
      </c>
      <c r="Z8" s="196">
        <v>64.44</v>
      </c>
      <c r="AA8" s="196">
        <v>20.36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16.72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13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6.55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110.33</v>
      </c>
      <c r="L9" s="196">
        <v>3.39</v>
      </c>
      <c r="M9" s="196">
        <v>2.35</v>
      </c>
      <c r="N9" s="196">
        <v>0.96</v>
      </c>
      <c r="O9" s="196">
        <v>1.3</v>
      </c>
      <c r="P9" s="196">
        <v>0.92</v>
      </c>
      <c r="Q9" s="196">
        <v>1.9</v>
      </c>
      <c r="R9" s="196">
        <v>8.99</v>
      </c>
      <c r="S9" s="196">
        <v>5.81</v>
      </c>
      <c r="T9" s="196">
        <v>0</v>
      </c>
      <c r="U9" s="196">
        <v>1.89</v>
      </c>
      <c r="V9" s="196">
        <v>5.08</v>
      </c>
      <c r="W9" s="196">
        <v>7.82</v>
      </c>
      <c r="X9" s="196">
        <v>2.39</v>
      </c>
      <c r="Y9" s="196">
        <v>0</v>
      </c>
      <c r="Z9" s="196">
        <v>64.44</v>
      </c>
      <c r="AA9" s="196">
        <v>20.36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16.72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13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6.55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110.33</v>
      </c>
      <c r="L10" s="196">
        <v>3.39</v>
      </c>
      <c r="M10" s="196">
        <v>2.35</v>
      </c>
      <c r="N10" s="196">
        <v>0.96</v>
      </c>
      <c r="O10" s="196">
        <v>1.3</v>
      </c>
      <c r="P10" s="196">
        <v>0.92</v>
      </c>
      <c r="Q10" s="196">
        <v>1.9</v>
      </c>
      <c r="R10" s="196">
        <v>8.99</v>
      </c>
      <c r="S10" s="196">
        <v>5.81</v>
      </c>
      <c r="T10" s="196">
        <v>0</v>
      </c>
      <c r="U10" s="196">
        <v>1.89</v>
      </c>
      <c r="V10" s="196">
        <v>5.08</v>
      </c>
      <c r="W10" s="196">
        <v>8.6199999999999992</v>
      </c>
      <c r="X10" s="196">
        <v>2.39</v>
      </c>
      <c r="Y10" s="196">
        <v>0</v>
      </c>
      <c r="Z10" s="196">
        <v>64.44</v>
      </c>
      <c r="AA10" s="196">
        <v>20.36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16.72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13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6.55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110.33</v>
      </c>
      <c r="L11" s="196">
        <v>3.39</v>
      </c>
      <c r="M11" s="196">
        <v>2.35</v>
      </c>
      <c r="N11" s="196">
        <v>0.96</v>
      </c>
      <c r="O11" s="196">
        <v>1.3</v>
      </c>
      <c r="P11" s="196">
        <v>0.92</v>
      </c>
      <c r="Q11" s="196">
        <v>1.9</v>
      </c>
      <c r="R11" s="196">
        <v>8.99</v>
      </c>
      <c r="S11" s="196">
        <v>5.81</v>
      </c>
      <c r="T11" s="196">
        <v>0</v>
      </c>
      <c r="U11" s="196">
        <v>1.89</v>
      </c>
      <c r="V11" s="196">
        <v>5.08</v>
      </c>
      <c r="W11" s="196">
        <v>8.6199999999999992</v>
      </c>
      <c r="X11" s="196">
        <v>2.39</v>
      </c>
      <c r="Y11" s="196">
        <v>0</v>
      </c>
      <c r="Z11" s="196">
        <v>63.81</v>
      </c>
      <c r="AA11" s="196">
        <v>20.36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16.72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13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6.55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110.33</v>
      </c>
      <c r="L12" s="196">
        <v>3.39</v>
      </c>
      <c r="M12" s="196">
        <v>2.35</v>
      </c>
      <c r="N12" s="196">
        <v>0.96</v>
      </c>
      <c r="O12" s="196">
        <v>1.3</v>
      </c>
      <c r="P12" s="196">
        <v>0.92</v>
      </c>
      <c r="Q12" s="196">
        <v>1.9</v>
      </c>
      <c r="R12" s="196">
        <v>8.99</v>
      </c>
      <c r="S12" s="196">
        <v>5.81</v>
      </c>
      <c r="T12" s="196">
        <v>0</v>
      </c>
      <c r="U12" s="196">
        <v>1.89</v>
      </c>
      <c r="V12" s="196">
        <v>5.08</v>
      </c>
      <c r="W12" s="196">
        <v>9.5</v>
      </c>
      <c r="X12" s="196">
        <v>2.39</v>
      </c>
      <c r="Y12" s="196">
        <v>0</v>
      </c>
      <c r="Z12" s="196">
        <v>63.81</v>
      </c>
      <c r="AA12" s="196">
        <v>20.36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16.72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13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6.55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110.33</v>
      </c>
      <c r="L13" s="196">
        <v>3.39</v>
      </c>
      <c r="M13" s="196">
        <v>2.35</v>
      </c>
      <c r="N13" s="196">
        <v>0.96</v>
      </c>
      <c r="O13" s="196">
        <v>1.3</v>
      </c>
      <c r="P13" s="196">
        <v>0.92</v>
      </c>
      <c r="Q13" s="196">
        <v>1.9</v>
      </c>
      <c r="R13" s="196">
        <v>8.99</v>
      </c>
      <c r="S13" s="196">
        <v>5.81</v>
      </c>
      <c r="T13" s="196">
        <v>0</v>
      </c>
      <c r="U13" s="196">
        <v>1.89</v>
      </c>
      <c r="V13" s="196">
        <v>5.08</v>
      </c>
      <c r="W13" s="196">
        <v>9.5</v>
      </c>
      <c r="X13" s="196">
        <v>35.9</v>
      </c>
      <c r="Y13" s="196">
        <v>0</v>
      </c>
      <c r="Z13" s="196">
        <v>64.44</v>
      </c>
      <c r="AA13" s="196">
        <v>20.36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16.72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13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6.55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110.33</v>
      </c>
      <c r="L14" s="196">
        <v>3.39</v>
      </c>
      <c r="M14" s="196">
        <v>2.35</v>
      </c>
      <c r="N14" s="196">
        <v>0.96</v>
      </c>
      <c r="O14" s="196">
        <v>1.3</v>
      </c>
      <c r="P14" s="196">
        <v>0.92</v>
      </c>
      <c r="Q14" s="196">
        <v>1.9</v>
      </c>
      <c r="R14" s="196">
        <v>8.99</v>
      </c>
      <c r="S14" s="196">
        <v>5.81</v>
      </c>
      <c r="T14" s="196">
        <v>0</v>
      </c>
      <c r="U14" s="196">
        <v>1.89</v>
      </c>
      <c r="V14" s="196">
        <v>5.08</v>
      </c>
      <c r="W14" s="196">
        <v>9.5</v>
      </c>
      <c r="X14" s="196">
        <v>35.9</v>
      </c>
      <c r="Y14" s="196">
        <v>0</v>
      </c>
      <c r="Z14" s="196">
        <v>64.44</v>
      </c>
      <c r="AA14" s="196">
        <v>20.36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16.72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13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6.55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110.33</v>
      </c>
      <c r="L15" s="196">
        <v>3.39</v>
      </c>
      <c r="M15" s="196">
        <v>2.35</v>
      </c>
      <c r="N15" s="196">
        <v>0.96</v>
      </c>
      <c r="O15" s="196">
        <v>1.3</v>
      </c>
      <c r="P15" s="196">
        <v>0.92</v>
      </c>
      <c r="Q15" s="196">
        <v>1.9</v>
      </c>
      <c r="R15" s="196">
        <v>8.99</v>
      </c>
      <c r="S15" s="196">
        <v>5.81</v>
      </c>
      <c r="T15" s="196">
        <v>0</v>
      </c>
      <c r="U15" s="196">
        <v>1.89</v>
      </c>
      <c r="V15" s="196">
        <v>5.08</v>
      </c>
      <c r="W15" s="196">
        <v>9.5</v>
      </c>
      <c r="X15" s="196">
        <v>35.9</v>
      </c>
      <c r="Y15" s="196">
        <v>0</v>
      </c>
      <c r="Z15" s="196">
        <v>64.44</v>
      </c>
      <c r="AA15" s="196">
        <v>20.36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16.72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13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6.55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110.33</v>
      </c>
      <c r="L16" s="196">
        <v>3.39</v>
      </c>
      <c r="M16" s="196">
        <v>2.35</v>
      </c>
      <c r="N16" s="196">
        <v>0.96</v>
      </c>
      <c r="O16" s="196">
        <v>1.3</v>
      </c>
      <c r="P16" s="196">
        <v>0.92</v>
      </c>
      <c r="Q16" s="196">
        <v>1.9</v>
      </c>
      <c r="R16" s="196">
        <v>8.99</v>
      </c>
      <c r="S16" s="196">
        <v>5.81</v>
      </c>
      <c r="T16" s="196">
        <v>0</v>
      </c>
      <c r="U16" s="196">
        <v>1.89</v>
      </c>
      <c r="V16" s="196">
        <v>5.08</v>
      </c>
      <c r="W16" s="196">
        <v>9.5</v>
      </c>
      <c r="X16" s="196">
        <v>35.9</v>
      </c>
      <c r="Y16" s="196">
        <v>0</v>
      </c>
      <c r="Z16" s="196">
        <v>64.44</v>
      </c>
      <c r="AA16" s="196">
        <v>20.36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16.72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13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6.55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110.34</v>
      </c>
      <c r="L17" s="196">
        <v>3.39</v>
      </c>
      <c r="M17" s="196">
        <v>2.35</v>
      </c>
      <c r="N17" s="196">
        <v>0.96</v>
      </c>
      <c r="O17" s="196">
        <v>1.3</v>
      </c>
      <c r="P17" s="196">
        <v>0.92</v>
      </c>
      <c r="Q17" s="196">
        <v>1.9</v>
      </c>
      <c r="R17" s="196">
        <v>8.99</v>
      </c>
      <c r="S17" s="196">
        <v>5.81</v>
      </c>
      <c r="T17" s="196">
        <v>0</v>
      </c>
      <c r="U17" s="196">
        <v>1.89</v>
      </c>
      <c r="V17" s="196">
        <v>5.08</v>
      </c>
      <c r="W17" s="196">
        <v>9.5</v>
      </c>
      <c r="X17" s="196">
        <v>35.9</v>
      </c>
      <c r="Y17" s="196">
        <v>0</v>
      </c>
      <c r="Z17" s="196">
        <v>64.44</v>
      </c>
      <c r="AA17" s="196">
        <v>20.36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16.72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13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6.55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110.34</v>
      </c>
      <c r="L18" s="196">
        <v>3.39</v>
      </c>
      <c r="M18" s="196">
        <v>2.35</v>
      </c>
      <c r="N18" s="196">
        <v>0.96</v>
      </c>
      <c r="O18" s="196">
        <v>1.3</v>
      </c>
      <c r="P18" s="196">
        <v>0.92</v>
      </c>
      <c r="Q18" s="196">
        <v>1.9</v>
      </c>
      <c r="R18" s="196">
        <v>8.99</v>
      </c>
      <c r="S18" s="196">
        <v>5.81</v>
      </c>
      <c r="T18" s="196">
        <v>0</v>
      </c>
      <c r="U18" s="196">
        <v>1.89</v>
      </c>
      <c r="V18" s="196">
        <v>5.08</v>
      </c>
      <c r="W18" s="196">
        <v>9.5</v>
      </c>
      <c r="X18" s="196">
        <v>35.9</v>
      </c>
      <c r="Y18" s="196">
        <v>0</v>
      </c>
      <c r="Z18" s="196">
        <v>64.44</v>
      </c>
      <c r="AA18" s="196">
        <v>20.36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16.72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13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6.55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110.33</v>
      </c>
      <c r="L19" s="196">
        <v>3.39</v>
      </c>
      <c r="M19" s="196">
        <v>2.35</v>
      </c>
      <c r="N19" s="196">
        <v>0.96</v>
      </c>
      <c r="O19" s="196">
        <v>1.3</v>
      </c>
      <c r="P19" s="196">
        <v>0.92</v>
      </c>
      <c r="Q19" s="196">
        <v>1.9</v>
      </c>
      <c r="R19" s="196">
        <v>8.99</v>
      </c>
      <c r="S19" s="196">
        <v>5.81</v>
      </c>
      <c r="T19" s="196">
        <v>0</v>
      </c>
      <c r="U19" s="196">
        <v>1.89</v>
      </c>
      <c r="V19" s="196">
        <v>5.08</v>
      </c>
      <c r="W19" s="196">
        <v>9.5</v>
      </c>
      <c r="X19" s="196">
        <v>35.9</v>
      </c>
      <c r="Y19" s="196">
        <v>0</v>
      </c>
      <c r="Z19" s="196">
        <v>64.44</v>
      </c>
      <c r="AA19" s="196">
        <v>20.36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16.72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13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6.55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110.33</v>
      </c>
      <c r="L20" s="196">
        <v>3.39</v>
      </c>
      <c r="M20" s="196">
        <v>2.35</v>
      </c>
      <c r="N20" s="196">
        <v>0.96</v>
      </c>
      <c r="O20" s="196">
        <v>1.3</v>
      </c>
      <c r="P20" s="196">
        <v>0.92</v>
      </c>
      <c r="Q20" s="196">
        <v>1.9</v>
      </c>
      <c r="R20" s="196">
        <v>8.99</v>
      </c>
      <c r="S20" s="196">
        <v>5.81</v>
      </c>
      <c r="T20" s="196">
        <v>0</v>
      </c>
      <c r="U20" s="196">
        <v>1.89</v>
      </c>
      <c r="V20" s="196">
        <v>5.08</v>
      </c>
      <c r="W20" s="196">
        <v>9.5</v>
      </c>
      <c r="X20" s="196">
        <v>35.9</v>
      </c>
      <c r="Y20" s="196">
        <v>0</v>
      </c>
      <c r="Z20" s="196">
        <v>64.44</v>
      </c>
      <c r="AA20" s="196">
        <v>20.36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16.72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13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6.55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110.33</v>
      </c>
      <c r="L21" s="196">
        <v>3.39</v>
      </c>
      <c r="M21" s="196">
        <v>2.35</v>
      </c>
      <c r="N21" s="196">
        <v>0.96</v>
      </c>
      <c r="O21" s="196">
        <v>1.3</v>
      </c>
      <c r="P21" s="196">
        <v>0.92</v>
      </c>
      <c r="Q21" s="196">
        <v>1.9</v>
      </c>
      <c r="R21" s="196">
        <v>8.99</v>
      </c>
      <c r="S21" s="196">
        <v>5.81</v>
      </c>
      <c r="T21" s="196">
        <v>0</v>
      </c>
      <c r="U21" s="196">
        <v>1.89</v>
      </c>
      <c r="V21" s="196">
        <v>5.08</v>
      </c>
      <c r="W21" s="196">
        <v>9.5</v>
      </c>
      <c r="X21" s="196">
        <v>2.39</v>
      </c>
      <c r="Y21" s="196">
        <v>0</v>
      </c>
      <c r="Z21" s="196">
        <v>64.44</v>
      </c>
      <c r="AA21" s="196">
        <v>20.36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16.72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13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6.55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110.33</v>
      </c>
      <c r="L22" s="196">
        <v>3.39</v>
      </c>
      <c r="M22" s="196">
        <v>2.35</v>
      </c>
      <c r="N22" s="196">
        <v>0.96</v>
      </c>
      <c r="O22" s="196">
        <v>1.3</v>
      </c>
      <c r="P22" s="196">
        <v>0.92</v>
      </c>
      <c r="Q22" s="196">
        <v>1.9</v>
      </c>
      <c r="R22" s="196">
        <v>8.99</v>
      </c>
      <c r="S22" s="196">
        <v>5.81</v>
      </c>
      <c r="T22" s="196">
        <v>0</v>
      </c>
      <c r="U22" s="196">
        <v>1.89</v>
      </c>
      <c r="V22" s="196">
        <v>5.08</v>
      </c>
      <c r="W22" s="196">
        <v>9.5</v>
      </c>
      <c r="X22" s="196">
        <v>2.39</v>
      </c>
      <c r="Y22" s="196">
        <v>0</v>
      </c>
      <c r="Z22" s="196">
        <v>64.44</v>
      </c>
      <c r="AA22" s="196">
        <v>20.36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16.72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13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6.55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110.34</v>
      </c>
      <c r="L23" s="196">
        <v>0.5</v>
      </c>
      <c r="M23" s="196">
        <v>2.35</v>
      </c>
      <c r="N23" s="196">
        <v>0.96</v>
      </c>
      <c r="O23" s="196">
        <v>1.3</v>
      </c>
      <c r="P23" s="196">
        <v>0.92</v>
      </c>
      <c r="Q23" s="196">
        <v>0.18</v>
      </c>
      <c r="R23" s="196">
        <v>0.69</v>
      </c>
      <c r="S23" s="196">
        <v>0.43</v>
      </c>
      <c r="T23" s="196">
        <v>0</v>
      </c>
      <c r="U23" s="196">
        <v>1.89</v>
      </c>
      <c r="V23" s="196">
        <v>2.02</v>
      </c>
      <c r="W23" s="196">
        <v>5.91</v>
      </c>
      <c r="X23" s="196">
        <v>2.39</v>
      </c>
      <c r="Y23" s="196">
        <v>0</v>
      </c>
      <c r="Z23" s="196">
        <v>4.51</v>
      </c>
      <c r="AA23" s="196">
        <v>1.46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16.75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13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6.55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110.33</v>
      </c>
      <c r="L24" s="196">
        <v>0.5</v>
      </c>
      <c r="M24" s="196">
        <v>2.35</v>
      </c>
      <c r="N24" s="196">
        <v>0.96</v>
      </c>
      <c r="O24" s="196">
        <v>1.3</v>
      </c>
      <c r="P24" s="196">
        <v>0.92</v>
      </c>
      <c r="Q24" s="196">
        <v>0.18</v>
      </c>
      <c r="R24" s="196">
        <v>0.69</v>
      </c>
      <c r="S24" s="196">
        <v>0.43</v>
      </c>
      <c r="T24" s="196">
        <v>0</v>
      </c>
      <c r="U24" s="196">
        <v>1.89</v>
      </c>
      <c r="V24" s="196">
        <v>0.46</v>
      </c>
      <c r="W24" s="196">
        <v>5.47</v>
      </c>
      <c r="X24" s="196">
        <v>2.39</v>
      </c>
      <c r="Y24" s="196">
        <v>0</v>
      </c>
      <c r="Z24" s="196">
        <v>4.51</v>
      </c>
      <c r="AA24" s="196">
        <v>1.46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16.75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13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6.55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110.33</v>
      </c>
      <c r="L25" s="196">
        <v>0.5</v>
      </c>
      <c r="M25" s="196">
        <v>2.35</v>
      </c>
      <c r="N25" s="196">
        <v>0.96</v>
      </c>
      <c r="O25" s="196">
        <v>1.3</v>
      </c>
      <c r="P25" s="196">
        <v>0.92</v>
      </c>
      <c r="Q25" s="196">
        <v>0.18</v>
      </c>
      <c r="R25" s="196">
        <v>0.69</v>
      </c>
      <c r="S25" s="196">
        <v>0.43</v>
      </c>
      <c r="T25" s="196">
        <v>0</v>
      </c>
      <c r="U25" s="196">
        <v>1.89</v>
      </c>
      <c r="V25" s="196">
        <v>0.28999999999999998</v>
      </c>
      <c r="W25" s="196">
        <v>5.47</v>
      </c>
      <c r="X25" s="196">
        <v>2.39</v>
      </c>
      <c r="Y25" s="196">
        <v>0</v>
      </c>
      <c r="Z25" s="196">
        <v>4.51</v>
      </c>
      <c r="AA25" s="196">
        <v>1.46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16.75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13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6.55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71.14</v>
      </c>
      <c r="L26" s="196">
        <v>0.5</v>
      </c>
      <c r="M26" s="196">
        <v>2.35</v>
      </c>
      <c r="N26" s="196">
        <v>0.96</v>
      </c>
      <c r="O26" s="196">
        <v>1.3</v>
      </c>
      <c r="P26" s="196">
        <v>0.92</v>
      </c>
      <c r="Q26" s="196">
        <v>0.18</v>
      </c>
      <c r="R26" s="196">
        <v>0.69</v>
      </c>
      <c r="S26" s="196">
        <v>0.43</v>
      </c>
      <c r="T26" s="196">
        <v>0</v>
      </c>
      <c r="U26" s="196">
        <v>1.89</v>
      </c>
      <c r="V26" s="196">
        <v>0.28999999999999998</v>
      </c>
      <c r="W26" s="196">
        <v>5.47</v>
      </c>
      <c r="X26" s="196">
        <v>2.39</v>
      </c>
      <c r="Y26" s="196">
        <v>0</v>
      </c>
      <c r="Z26" s="196">
        <v>4.51</v>
      </c>
      <c r="AA26" s="196">
        <v>1.46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16.75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13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6.55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9.99</v>
      </c>
      <c r="L27" s="196">
        <v>0.5</v>
      </c>
      <c r="M27" s="196">
        <v>2.35</v>
      </c>
      <c r="N27" s="196">
        <v>0.96</v>
      </c>
      <c r="O27" s="196">
        <v>1.3</v>
      </c>
      <c r="P27" s="196">
        <v>0.92</v>
      </c>
      <c r="Q27" s="196">
        <v>0.22</v>
      </c>
      <c r="R27" s="196">
        <v>3.83</v>
      </c>
      <c r="S27" s="196">
        <v>0.43</v>
      </c>
      <c r="T27" s="196">
        <v>0</v>
      </c>
      <c r="U27" s="196">
        <v>1.89</v>
      </c>
      <c r="V27" s="196">
        <v>0.28999999999999998</v>
      </c>
      <c r="W27" s="196">
        <v>5.81</v>
      </c>
      <c r="X27" s="196">
        <v>4.4800000000000004</v>
      </c>
      <c r="Y27" s="196">
        <v>0</v>
      </c>
      <c r="Z27" s="196">
        <v>4.51</v>
      </c>
      <c r="AA27" s="196">
        <v>1.46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13</v>
      </c>
      <c r="AS27" s="196">
        <v>31.39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6.55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9.4</v>
      </c>
      <c r="L28" s="196">
        <v>0.5</v>
      </c>
      <c r="M28" s="196">
        <v>2.35</v>
      </c>
      <c r="N28" s="196">
        <v>0.96</v>
      </c>
      <c r="O28" s="196">
        <v>1.3</v>
      </c>
      <c r="P28" s="196">
        <v>0.92</v>
      </c>
      <c r="Q28" s="196">
        <v>0.18</v>
      </c>
      <c r="R28" s="196">
        <v>0.69</v>
      </c>
      <c r="S28" s="196">
        <v>0.43</v>
      </c>
      <c r="T28" s="196">
        <v>0</v>
      </c>
      <c r="U28" s="196">
        <v>1.89</v>
      </c>
      <c r="V28" s="196">
        <v>0.28999999999999998</v>
      </c>
      <c r="W28" s="196">
        <v>5.47</v>
      </c>
      <c r="X28" s="196">
        <v>2.39</v>
      </c>
      <c r="Y28" s="196">
        <v>0</v>
      </c>
      <c r="Z28" s="196">
        <v>4.51</v>
      </c>
      <c r="AA28" s="196">
        <v>1.46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13</v>
      </c>
      <c r="AS28" s="196">
        <v>31.39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6.55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9.39</v>
      </c>
      <c r="L29" s="196">
        <v>0.5</v>
      </c>
      <c r="M29" s="196">
        <v>2.35</v>
      </c>
      <c r="N29" s="196">
        <v>0.96</v>
      </c>
      <c r="O29" s="196">
        <v>1.3</v>
      </c>
      <c r="P29" s="196">
        <v>0.92</v>
      </c>
      <c r="Q29" s="196">
        <v>0.18</v>
      </c>
      <c r="R29" s="196">
        <v>0.69</v>
      </c>
      <c r="S29" s="196">
        <v>0.43</v>
      </c>
      <c r="T29" s="196">
        <v>0</v>
      </c>
      <c r="U29" s="196">
        <v>1.89</v>
      </c>
      <c r="V29" s="196">
        <v>0.28999999999999998</v>
      </c>
      <c r="W29" s="196">
        <v>5.47</v>
      </c>
      <c r="X29" s="196">
        <v>2.39</v>
      </c>
      <c r="Y29" s="196">
        <v>0</v>
      </c>
      <c r="Z29" s="196">
        <v>4.51</v>
      </c>
      <c r="AA29" s="196">
        <v>1.46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13</v>
      </c>
      <c r="AS29" s="196">
        <v>31.39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6.55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9.39</v>
      </c>
      <c r="L30" s="196">
        <v>0.5</v>
      </c>
      <c r="M30" s="196">
        <v>2.35</v>
      </c>
      <c r="N30" s="196">
        <v>0.96</v>
      </c>
      <c r="O30" s="196">
        <v>1.3</v>
      </c>
      <c r="P30" s="196">
        <v>0.92</v>
      </c>
      <c r="Q30" s="196">
        <v>0.18</v>
      </c>
      <c r="R30" s="196">
        <v>0.69</v>
      </c>
      <c r="S30" s="196">
        <v>0.43</v>
      </c>
      <c r="T30" s="196">
        <v>0</v>
      </c>
      <c r="U30" s="196">
        <v>1.89</v>
      </c>
      <c r="V30" s="196">
        <v>0.28999999999999998</v>
      </c>
      <c r="W30" s="196">
        <v>5.47</v>
      </c>
      <c r="X30" s="196">
        <v>2.39</v>
      </c>
      <c r="Y30" s="196">
        <v>0</v>
      </c>
      <c r="Z30" s="196">
        <v>4.51</v>
      </c>
      <c r="AA30" s="196">
        <v>1.46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-21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13</v>
      </c>
      <c r="AS30" s="196">
        <v>31.39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6.55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21.34</v>
      </c>
      <c r="L31" s="196">
        <v>0.5</v>
      </c>
      <c r="M31" s="196">
        <v>2.35</v>
      </c>
      <c r="N31" s="196">
        <v>0.96</v>
      </c>
      <c r="O31" s="196">
        <v>1.3</v>
      </c>
      <c r="P31" s="196">
        <v>0.92</v>
      </c>
      <c r="Q31" s="196">
        <v>0.18</v>
      </c>
      <c r="R31" s="196">
        <v>0.69</v>
      </c>
      <c r="S31" s="196">
        <v>1.08</v>
      </c>
      <c r="T31" s="196">
        <v>0</v>
      </c>
      <c r="U31" s="196">
        <v>1.89</v>
      </c>
      <c r="V31" s="196">
        <v>0.28999999999999998</v>
      </c>
      <c r="W31" s="196">
        <v>5.47</v>
      </c>
      <c r="X31" s="196">
        <v>2.39</v>
      </c>
      <c r="Y31" s="196">
        <v>0</v>
      </c>
      <c r="Z31" s="196">
        <v>4.51</v>
      </c>
      <c r="AA31" s="196">
        <v>1.46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-21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13</v>
      </c>
      <c r="AS31" s="196">
        <v>31.39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6.55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9.4</v>
      </c>
      <c r="L32" s="196">
        <v>0.91</v>
      </c>
      <c r="M32" s="196">
        <v>2.35</v>
      </c>
      <c r="N32" s="196">
        <v>0.96</v>
      </c>
      <c r="O32" s="196">
        <v>1.3</v>
      </c>
      <c r="P32" s="196">
        <v>0.92</v>
      </c>
      <c r="Q32" s="196">
        <v>0.18</v>
      </c>
      <c r="R32" s="196">
        <v>0.69</v>
      </c>
      <c r="S32" s="196">
        <v>0.43</v>
      </c>
      <c r="T32" s="196">
        <v>0</v>
      </c>
      <c r="U32" s="196">
        <v>1.89</v>
      </c>
      <c r="V32" s="196">
        <v>0.28999999999999998</v>
      </c>
      <c r="W32" s="196">
        <v>5.47</v>
      </c>
      <c r="X32" s="196">
        <v>2.39</v>
      </c>
      <c r="Y32" s="196">
        <v>0</v>
      </c>
      <c r="Z32" s="196">
        <v>4.51</v>
      </c>
      <c r="AA32" s="196">
        <v>1.46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-21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13</v>
      </c>
      <c r="AS32" s="196">
        <v>31.39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6.55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9.4</v>
      </c>
      <c r="L33" s="196">
        <v>0.5</v>
      </c>
      <c r="M33" s="196">
        <v>2.35</v>
      </c>
      <c r="N33" s="196">
        <v>0.96</v>
      </c>
      <c r="O33" s="196">
        <v>1.3</v>
      </c>
      <c r="P33" s="196">
        <v>0.92</v>
      </c>
      <c r="Q33" s="196">
        <v>0.18</v>
      </c>
      <c r="R33" s="196">
        <v>0.69</v>
      </c>
      <c r="S33" s="196">
        <v>0.43</v>
      </c>
      <c r="T33" s="196">
        <v>0</v>
      </c>
      <c r="U33" s="196">
        <v>1.89</v>
      </c>
      <c r="V33" s="196">
        <v>0.28999999999999998</v>
      </c>
      <c r="W33" s="196">
        <v>5.47</v>
      </c>
      <c r="X33" s="196">
        <v>2.39</v>
      </c>
      <c r="Y33" s="196">
        <v>0</v>
      </c>
      <c r="Z33" s="196">
        <v>4.51</v>
      </c>
      <c r="AA33" s="196">
        <v>1.46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13</v>
      </c>
      <c r="AS33" s="196">
        <v>31.39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6.55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9.4</v>
      </c>
      <c r="L34" s="196">
        <v>0.5</v>
      </c>
      <c r="M34" s="196">
        <v>2.35</v>
      </c>
      <c r="N34" s="196">
        <v>0.96</v>
      </c>
      <c r="O34" s="196">
        <v>1.3</v>
      </c>
      <c r="P34" s="196">
        <v>0.92</v>
      </c>
      <c r="Q34" s="196">
        <v>0.18</v>
      </c>
      <c r="R34" s="196">
        <v>0.69</v>
      </c>
      <c r="S34" s="196">
        <v>0.43</v>
      </c>
      <c r="T34" s="196">
        <v>0</v>
      </c>
      <c r="U34" s="196">
        <v>1.89</v>
      </c>
      <c r="V34" s="196">
        <v>0.28999999999999998</v>
      </c>
      <c r="W34" s="196">
        <v>5.47</v>
      </c>
      <c r="X34" s="196">
        <v>2.39</v>
      </c>
      <c r="Y34" s="196">
        <v>0</v>
      </c>
      <c r="Z34" s="196">
        <v>4.51</v>
      </c>
      <c r="AA34" s="196">
        <v>1.46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13</v>
      </c>
      <c r="AS34" s="196">
        <v>31.39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6.55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9.4</v>
      </c>
      <c r="L35" s="196">
        <v>0.5</v>
      </c>
      <c r="M35" s="196">
        <v>2.35</v>
      </c>
      <c r="N35" s="196">
        <v>0.96</v>
      </c>
      <c r="O35" s="196">
        <v>1.3</v>
      </c>
      <c r="P35" s="196">
        <v>0.92</v>
      </c>
      <c r="Q35" s="196">
        <v>0.18</v>
      </c>
      <c r="R35" s="196">
        <v>0.69</v>
      </c>
      <c r="S35" s="196">
        <v>0.43</v>
      </c>
      <c r="T35" s="196">
        <v>0</v>
      </c>
      <c r="U35" s="196">
        <v>1.89</v>
      </c>
      <c r="V35" s="196">
        <v>0.28999999999999998</v>
      </c>
      <c r="W35" s="196">
        <v>5.47</v>
      </c>
      <c r="X35" s="196">
        <v>2.39</v>
      </c>
      <c r="Y35" s="196">
        <v>0</v>
      </c>
      <c r="Z35" s="196">
        <v>4.51</v>
      </c>
      <c r="AA35" s="196">
        <v>1.46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13</v>
      </c>
      <c r="AS35" s="196">
        <v>31.15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6.55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9.4</v>
      </c>
      <c r="L36" s="196">
        <v>0.5</v>
      </c>
      <c r="M36" s="196">
        <v>2.35</v>
      </c>
      <c r="N36" s="196">
        <v>0.96</v>
      </c>
      <c r="O36" s="196">
        <v>1.3</v>
      </c>
      <c r="P36" s="196">
        <v>0.92</v>
      </c>
      <c r="Q36" s="196">
        <v>0.18</v>
      </c>
      <c r="R36" s="196">
        <v>0.69</v>
      </c>
      <c r="S36" s="196">
        <v>0.43</v>
      </c>
      <c r="T36" s="196">
        <v>0</v>
      </c>
      <c r="U36" s="196">
        <v>1.89</v>
      </c>
      <c r="V36" s="196">
        <v>0.28999999999999998</v>
      </c>
      <c r="W36" s="196">
        <v>5.47</v>
      </c>
      <c r="X36" s="196">
        <v>2.39</v>
      </c>
      <c r="Y36" s="196">
        <v>0</v>
      </c>
      <c r="Z36" s="196">
        <v>4.51</v>
      </c>
      <c r="AA36" s="196">
        <v>1.46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13</v>
      </c>
      <c r="AS36" s="196">
        <v>31.15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6.55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9.4</v>
      </c>
      <c r="L37" s="196">
        <v>0.5</v>
      </c>
      <c r="M37" s="196">
        <v>2.35</v>
      </c>
      <c r="N37" s="196">
        <v>0.96</v>
      </c>
      <c r="O37" s="196">
        <v>1.3</v>
      </c>
      <c r="P37" s="196">
        <v>0.92</v>
      </c>
      <c r="Q37" s="196">
        <v>0.18</v>
      </c>
      <c r="R37" s="196">
        <v>0.69</v>
      </c>
      <c r="S37" s="196">
        <v>0.43</v>
      </c>
      <c r="T37" s="196">
        <v>0</v>
      </c>
      <c r="U37" s="196">
        <v>1.89</v>
      </c>
      <c r="V37" s="196">
        <v>0.28999999999999998</v>
      </c>
      <c r="W37" s="196">
        <v>5.47</v>
      </c>
      <c r="X37" s="196">
        <v>2.39</v>
      </c>
      <c r="Y37" s="196">
        <v>0</v>
      </c>
      <c r="Z37" s="196">
        <v>4.51</v>
      </c>
      <c r="AA37" s="196">
        <v>1.46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13</v>
      </c>
      <c r="AS37" s="196">
        <v>31.15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6.55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9.4</v>
      </c>
      <c r="L38" s="196">
        <v>0.5</v>
      </c>
      <c r="M38" s="196">
        <v>2.35</v>
      </c>
      <c r="N38" s="196">
        <v>0.96</v>
      </c>
      <c r="O38" s="196">
        <v>1.3</v>
      </c>
      <c r="P38" s="196">
        <v>0.92</v>
      </c>
      <c r="Q38" s="196">
        <v>0.18</v>
      </c>
      <c r="R38" s="196">
        <v>0.69</v>
      </c>
      <c r="S38" s="196">
        <v>0.43</v>
      </c>
      <c r="T38" s="196">
        <v>0</v>
      </c>
      <c r="U38" s="196">
        <v>1.89</v>
      </c>
      <c r="V38" s="196">
        <v>0.28999999999999998</v>
      </c>
      <c r="W38" s="196">
        <v>5.47</v>
      </c>
      <c r="X38" s="196">
        <v>2.39</v>
      </c>
      <c r="Y38" s="196">
        <v>0</v>
      </c>
      <c r="Z38" s="196">
        <v>4.51</v>
      </c>
      <c r="AA38" s="196">
        <v>1.46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13</v>
      </c>
      <c r="AS38" s="196">
        <v>31.15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6.55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9.4</v>
      </c>
      <c r="L39" s="196">
        <v>0.5</v>
      </c>
      <c r="M39" s="196">
        <v>2.35</v>
      </c>
      <c r="N39" s="196">
        <v>0.96</v>
      </c>
      <c r="O39" s="196">
        <v>1.3</v>
      </c>
      <c r="P39" s="196">
        <v>0.92</v>
      </c>
      <c r="Q39" s="196">
        <v>0.18</v>
      </c>
      <c r="R39" s="196">
        <v>0.69</v>
      </c>
      <c r="S39" s="196">
        <v>0.43</v>
      </c>
      <c r="T39" s="196">
        <v>0</v>
      </c>
      <c r="U39" s="196">
        <v>1.89</v>
      </c>
      <c r="V39" s="196">
        <v>0.28999999999999998</v>
      </c>
      <c r="W39" s="196">
        <v>5.47</v>
      </c>
      <c r="X39" s="196">
        <v>2.39</v>
      </c>
      <c r="Y39" s="196">
        <v>0</v>
      </c>
      <c r="Z39" s="196">
        <v>4.51</v>
      </c>
      <c r="AA39" s="196">
        <v>1.46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13</v>
      </c>
      <c r="AS39" s="196">
        <v>31.15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6.55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9.4</v>
      </c>
      <c r="L40" s="196">
        <v>0.5</v>
      </c>
      <c r="M40" s="196">
        <v>2.35</v>
      </c>
      <c r="N40" s="196">
        <v>0.96</v>
      </c>
      <c r="O40" s="196">
        <v>1.3</v>
      </c>
      <c r="P40" s="196">
        <v>0.92</v>
      </c>
      <c r="Q40" s="196">
        <v>0.18</v>
      </c>
      <c r="R40" s="196">
        <v>0.69</v>
      </c>
      <c r="S40" s="196">
        <v>0.43</v>
      </c>
      <c r="T40" s="196">
        <v>0</v>
      </c>
      <c r="U40" s="196">
        <v>1.89</v>
      </c>
      <c r="V40" s="196">
        <v>0.28999999999999998</v>
      </c>
      <c r="W40" s="196">
        <v>5.47</v>
      </c>
      <c r="X40" s="196">
        <v>2.39</v>
      </c>
      <c r="Y40" s="196">
        <v>0</v>
      </c>
      <c r="Z40" s="196">
        <v>4.51</v>
      </c>
      <c r="AA40" s="196">
        <v>1.46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13</v>
      </c>
      <c r="AS40" s="196">
        <v>31.15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6.55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9.4</v>
      </c>
      <c r="L41" s="196">
        <v>0.5</v>
      </c>
      <c r="M41" s="196">
        <v>2.35</v>
      </c>
      <c r="N41" s="196">
        <v>0.96</v>
      </c>
      <c r="O41" s="196">
        <v>1.3</v>
      </c>
      <c r="P41" s="196">
        <v>0.92</v>
      </c>
      <c r="Q41" s="196">
        <v>0.18</v>
      </c>
      <c r="R41" s="196">
        <v>0.69</v>
      </c>
      <c r="S41" s="196">
        <v>0.43</v>
      </c>
      <c r="T41" s="196">
        <v>0</v>
      </c>
      <c r="U41" s="196">
        <v>1.89</v>
      </c>
      <c r="V41" s="196">
        <v>0.28999999999999998</v>
      </c>
      <c r="W41" s="196">
        <v>5.47</v>
      </c>
      <c r="X41" s="196">
        <v>2.39</v>
      </c>
      <c r="Y41" s="196">
        <v>0</v>
      </c>
      <c r="Z41" s="196">
        <v>4.51</v>
      </c>
      <c r="AA41" s="196">
        <v>1.46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13</v>
      </c>
      <c r="AS41" s="196">
        <v>31.15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6.55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9.4</v>
      </c>
      <c r="L42" s="196">
        <v>0.5</v>
      </c>
      <c r="M42" s="196">
        <v>2.35</v>
      </c>
      <c r="N42" s="196">
        <v>0.96</v>
      </c>
      <c r="O42" s="196">
        <v>1.3</v>
      </c>
      <c r="P42" s="196">
        <v>0.92</v>
      </c>
      <c r="Q42" s="196">
        <v>0.18</v>
      </c>
      <c r="R42" s="196">
        <v>0.69</v>
      </c>
      <c r="S42" s="196">
        <v>0.43</v>
      </c>
      <c r="T42" s="196">
        <v>0</v>
      </c>
      <c r="U42" s="196">
        <v>1.89</v>
      </c>
      <c r="V42" s="196">
        <v>0.28999999999999998</v>
      </c>
      <c r="W42" s="196">
        <v>5.47</v>
      </c>
      <c r="X42" s="196">
        <v>2.39</v>
      </c>
      <c r="Y42" s="196">
        <v>0</v>
      </c>
      <c r="Z42" s="196">
        <v>4.51</v>
      </c>
      <c r="AA42" s="196">
        <v>1.46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13</v>
      </c>
      <c r="AS42" s="196">
        <v>31.15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6.55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9.4</v>
      </c>
      <c r="L43" s="196">
        <v>0.5</v>
      </c>
      <c r="M43" s="196">
        <v>2.35</v>
      </c>
      <c r="N43" s="196">
        <v>0.96</v>
      </c>
      <c r="O43" s="196">
        <v>1.3</v>
      </c>
      <c r="P43" s="196">
        <v>0.92</v>
      </c>
      <c r="Q43" s="196">
        <v>0.18</v>
      </c>
      <c r="R43" s="196">
        <v>0.69</v>
      </c>
      <c r="S43" s="196">
        <v>0.43</v>
      </c>
      <c r="T43" s="196">
        <v>0</v>
      </c>
      <c r="U43" s="196">
        <v>1.89</v>
      </c>
      <c r="V43" s="196">
        <v>0.28999999999999998</v>
      </c>
      <c r="W43" s="196">
        <v>5.47</v>
      </c>
      <c r="X43" s="196">
        <v>2.39</v>
      </c>
      <c r="Y43" s="196">
        <v>0</v>
      </c>
      <c r="Z43" s="196">
        <v>4.51</v>
      </c>
      <c r="AA43" s="196">
        <v>1.46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12.87</v>
      </c>
      <c r="AS43" s="196">
        <v>31.15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6.55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9.4</v>
      </c>
      <c r="L44" s="196">
        <v>0.5</v>
      </c>
      <c r="M44" s="196">
        <v>2.35</v>
      </c>
      <c r="N44" s="196">
        <v>0.96</v>
      </c>
      <c r="O44" s="196">
        <v>1.3</v>
      </c>
      <c r="P44" s="196">
        <v>0.92</v>
      </c>
      <c r="Q44" s="196">
        <v>0.18</v>
      </c>
      <c r="R44" s="196">
        <v>0.69</v>
      </c>
      <c r="S44" s="196">
        <v>0.43</v>
      </c>
      <c r="T44" s="196">
        <v>0</v>
      </c>
      <c r="U44" s="196">
        <v>1.89</v>
      </c>
      <c r="V44" s="196">
        <v>0.28999999999999998</v>
      </c>
      <c r="W44" s="196">
        <v>5.47</v>
      </c>
      <c r="X44" s="196">
        <v>2.39</v>
      </c>
      <c r="Y44" s="196">
        <v>0</v>
      </c>
      <c r="Z44" s="196">
        <v>4.51</v>
      </c>
      <c r="AA44" s="196">
        <v>1.46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12.87</v>
      </c>
      <c r="AS44" s="196">
        <v>31.15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6.55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9.4</v>
      </c>
      <c r="L45" s="196">
        <v>0.5</v>
      </c>
      <c r="M45" s="196">
        <v>2.35</v>
      </c>
      <c r="N45" s="196">
        <v>0.96</v>
      </c>
      <c r="O45" s="196">
        <v>1.3</v>
      </c>
      <c r="P45" s="196">
        <v>0.92</v>
      </c>
      <c r="Q45" s="196">
        <v>0.18</v>
      </c>
      <c r="R45" s="196">
        <v>0.69</v>
      </c>
      <c r="S45" s="196">
        <v>0.43</v>
      </c>
      <c r="T45" s="196">
        <v>0</v>
      </c>
      <c r="U45" s="196">
        <v>1.89</v>
      </c>
      <c r="V45" s="196">
        <v>0.28999999999999998</v>
      </c>
      <c r="W45" s="196">
        <v>5.47</v>
      </c>
      <c r="X45" s="196">
        <v>2.39</v>
      </c>
      <c r="Y45" s="196">
        <v>0</v>
      </c>
      <c r="Z45" s="196">
        <v>4.51</v>
      </c>
      <c r="AA45" s="196">
        <v>1.46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12.87</v>
      </c>
      <c r="AS45" s="196">
        <v>31.15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6.55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9.4</v>
      </c>
      <c r="L46" s="196">
        <v>0.5</v>
      </c>
      <c r="M46" s="196">
        <v>2.35</v>
      </c>
      <c r="N46" s="196">
        <v>0.96</v>
      </c>
      <c r="O46" s="196">
        <v>1.3</v>
      </c>
      <c r="P46" s="196">
        <v>0.92</v>
      </c>
      <c r="Q46" s="196">
        <v>0.18</v>
      </c>
      <c r="R46" s="196">
        <v>0.69</v>
      </c>
      <c r="S46" s="196">
        <v>0.43</v>
      </c>
      <c r="T46" s="196">
        <v>0</v>
      </c>
      <c r="U46" s="196">
        <v>1.89</v>
      </c>
      <c r="V46" s="196">
        <v>0.28999999999999998</v>
      </c>
      <c r="W46" s="196">
        <v>5.47</v>
      </c>
      <c r="X46" s="196">
        <v>2.39</v>
      </c>
      <c r="Y46" s="196">
        <v>0</v>
      </c>
      <c r="Z46" s="196">
        <v>4.51</v>
      </c>
      <c r="AA46" s="196">
        <v>1.46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12.87</v>
      </c>
      <c r="AS46" s="196">
        <v>31.15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6.55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9.4</v>
      </c>
      <c r="L47" s="196">
        <v>0.5</v>
      </c>
      <c r="M47" s="196">
        <v>2.35</v>
      </c>
      <c r="N47" s="196">
        <v>0.96</v>
      </c>
      <c r="O47" s="196">
        <v>1.3</v>
      </c>
      <c r="P47" s="196">
        <v>0.92</v>
      </c>
      <c r="Q47" s="196">
        <v>0.18</v>
      </c>
      <c r="R47" s="196">
        <v>0.69</v>
      </c>
      <c r="S47" s="196">
        <v>0.43</v>
      </c>
      <c r="T47" s="196">
        <v>0</v>
      </c>
      <c r="U47" s="196">
        <v>1.89</v>
      </c>
      <c r="V47" s="196">
        <v>0.28999999999999998</v>
      </c>
      <c r="W47" s="196">
        <v>5.42</v>
      </c>
      <c r="X47" s="196">
        <v>2.39</v>
      </c>
      <c r="Y47" s="196">
        <v>0</v>
      </c>
      <c r="Z47" s="196">
        <v>4.51</v>
      </c>
      <c r="AA47" s="196">
        <v>1.46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12.87</v>
      </c>
      <c r="AS47" s="196">
        <v>31.15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6.55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9.4</v>
      </c>
      <c r="L48" s="196">
        <v>0.5</v>
      </c>
      <c r="M48" s="196">
        <v>2.35</v>
      </c>
      <c r="N48" s="196">
        <v>0.96</v>
      </c>
      <c r="O48" s="196">
        <v>1.3</v>
      </c>
      <c r="P48" s="196">
        <v>0.92</v>
      </c>
      <c r="Q48" s="196">
        <v>0.18</v>
      </c>
      <c r="R48" s="196">
        <v>0.69</v>
      </c>
      <c r="S48" s="196">
        <v>0.43</v>
      </c>
      <c r="T48" s="196">
        <v>0</v>
      </c>
      <c r="U48" s="196">
        <v>1.89</v>
      </c>
      <c r="V48" s="196">
        <v>0.28999999999999998</v>
      </c>
      <c r="W48" s="196">
        <v>5.42</v>
      </c>
      <c r="X48" s="196">
        <v>2.39</v>
      </c>
      <c r="Y48" s="196">
        <v>0</v>
      </c>
      <c r="Z48" s="196">
        <v>4.51</v>
      </c>
      <c r="AA48" s="196">
        <v>1.46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12.87</v>
      </c>
      <c r="AS48" s="196">
        <v>31.15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6.55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9.4</v>
      </c>
      <c r="L49" s="196">
        <v>0.5</v>
      </c>
      <c r="M49" s="196">
        <v>2.35</v>
      </c>
      <c r="N49" s="196">
        <v>0.96</v>
      </c>
      <c r="O49" s="196">
        <v>1.3</v>
      </c>
      <c r="P49" s="196">
        <v>0.92</v>
      </c>
      <c r="Q49" s="196">
        <v>0.18</v>
      </c>
      <c r="R49" s="196">
        <v>0.69</v>
      </c>
      <c r="S49" s="196">
        <v>0.43</v>
      </c>
      <c r="T49" s="196">
        <v>0</v>
      </c>
      <c r="U49" s="196">
        <v>1.89</v>
      </c>
      <c r="V49" s="196">
        <v>0.28999999999999998</v>
      </c>
      <c r="W49" s="196">
        <v>5.46</v>
      </c>
      <c r="X49" s="196">
        <v>2.39</v>
      </c>
      <c r="Y49" s="196">
        <v>0</v>
      </c>
      <c r="Z49" s="196">
        <v>4.51</v>
      </c>
      <c r="AA49" s="196">
        <v>1.46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12.87</v>
      </c>
      <c r="AS49" s="196">
        <v>31.15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6.55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9.4</v>
      </c>
      <c r="L50" s="196">
        <v>0.5</v>
      </c>
      <c r="M50" s="196">
        <v>2.35</v>
      </c>
      <c r="N50" s="196">
        <v>0.96</v>
      </c>
      <c r="O50" s="196">
        <v>1.3</v>
      </c>
      <c r="P50" s="196">
        <v>0.92</v>
      </c>
      <c r="Q50" s="196">
        <v>0.18</v>
      </c>
      <c r="R50" s="196">
        <v>0.69</v>
      </c>
      <c r="S50" s="196">
        <v>0.43</v>
      </c>
      <c r="T50" s="196">
        <v>0</v>
      </c>
      <c r="U50" s="196">
        <v>1.89</v>
      </c>
      <c r="V50" s="196">
        <v>0.28999999999999998</v>
      </c>
      <c r="W50" s="196">
        <v>5.47</v>
      </c>
      <c r="X50" s="196">
        <v>2.39</v>
      </c>
      <c r="Y50" s="196">
        <v>0</v>
      </c>
      <c r="Z50" s="196">
        <v>4.51</v>
      </c>
      <c r="AA50" s="196">
        <v>1.46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12.87</v>
      </c>
      <c r="AS50" s="196">
        <v>31.15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6.55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9.4</v>
      </c>
      <c r="L51" s="196">
        <v>0.5</v>
      </c>
      <c r="M51" s="196">
        <v>2.35</v>
      </c>
      <c r="N51" s="196">
        <v>0.96</v>
      </c>
      <c r="O51" s="196">
        <v>1.3</v>
      </c>
      <c r="P51" s="196">
        <v>0.92</v>
      </c>
      <c r="Q51" s="196">
        <v>0.18</v>
      </c>
      <c r="R51" s="196">
        <v>0.69</v>
      </c>
      <c r="S51" s="196">
        <v>0.43</v>
      </c>
      <c r="T51" s="196">
        <v>0</v>
      </c>
      <c r="U51" s="196">
        <v>1.89</v>
      </c>
      <c r="V51" s="196">
        <v>0.28999999999999998</v>
      </c>
      <c r="W51" s="196">
        <v>5.47</v>
      </c>
      <c r="X51" s="196">
        <v>2.39</v>
      </c>
      <c r="Y51" s="196">
        <v>0</v>
      </c>
      <c r="Z51" s="196">
        <v>4.51</v>
      </c>
      <c r="AA51" s="196">
        <v>1.46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400.77</v>
      </c>
      <c r="AP51" s="196">
        <v>0</v>
      </c>
      <c r="AQ51" s="196">
        <v>0</v>
      </c>
      <c r="AR51" s="196">
        <v>12.59</v>
      </c>
      <c r="AS51" s="196">
        <v>31.15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6.55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9.4</v>
      </c>
      <c r="L52" s="196">
        <v>0.5</v>
      </c>
      <c r="M52" s="196">
        <v>2.35</v>
      </c>
      <c r="N52" s="196">
        <v>0.96</v>
      </c>
      <c r="O52" s="196">
        <v>1.3</v>
      </c>
      <c r="P52" s="196">
        <v>0.92</v>
      </c>
      <c r="Q52" s="196">
        <v>0.18</v>
      </c>
      <c r="R52" s="196">
        <v>0.69</v>
      </c>
      <c r="S52" s="196">
        <v>0.43</v>
      </c>
      <c r="T52" s="196">
        <v>0</v>
      </c>
      <c r="U52" s="196">
        <v>1.89</v>
      </c>
      <c r="V52" s="196">
        <v>0.28999999999999998</v>
      </c>
      <c r="W52" s="196">
        <v>5.47</v>
      </c>
      <c r="X52" s="196">
        <v>2.39</v>
      </c>
      <c r="Y52" s="196">
        <v>0</v>
      </c>
      <c r="Z52" s="196">
        <v>4.51</v>
      </c>
      <c r="AA52" s="196">
        <v>1.46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400.77</v>
      </c>
      <c r="AP52" s="196">
        <v>0</v>
      </c>
      <c r="AQ52" s="196">
        <v>0</v>
      </c>
      <c r="AR52" s="196">
        <v>12.59</v>
      </c>
      <c r="AS52" s="196">
        <v>31.15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6.55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9.4</v>
      </c>
      <c r="L53" s="196">
        <v>0.5</v>
      </c>
      <c r="M53" s="196">
        <v>2.35</v>
      </c>
      <c r="N53" s="196">
        <v>0.96</v>
      </c>
      <c r="O53" s="196">
        <v>1.3</v>
      </c>
      <c r="P53" s="196">
        <v>0.92</v>
      </c>
      <c r="Q53" s="196">
        <v>0.18</v>
      </c>
      <c r="R53" s="196">
        <v>0.69</v>
      </c>
      <c r="S53" s="196">
        <v>0.43</v>
      </c>
      <c r="T53" s="196">
        <v>0</v>
      </c>
      <c r="U53" s="196">
        <v>1.89</v>
      </c>
      <c r="V53" s="196">
        <v>0.28999999999999998</v>
      </c>
      <c r="W53" s="196">
        <v>5.47</v>
      </c>
      <c r="X53" s="196">
        <v>2.39</v>
      </c>
      <c r="Y53" s="196">
        <v>0</v>
      </c>
      <c r="Z53" s="196">
        <v>4.51</v>
      </c>
      <c r="AA53" s="196">
        <v>1.46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90.27</v>
      </c>
      <c r="AL53" s="196">
        <v>0</v>
      </c>
      <c r="AM53" s="196">
        <v>0</v>
      </c>
      <c r="AN53" s="196">
        <v>0</v>
      </c>
      <c r="AO53" s="196">
        <v>400.77</v>
      </c>
      <c r="AP53" s="196">
        <v>0</v>
      </c>
      <c r="AQ53" s="196">
        <v>0</v>
      </c>
      <c r="AR53" s="196">
        <v>12.59</v>
      </c>
      <c r="AS53" s="196">
        <v>31.15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6.55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9.4</v>
      </c>
      <c r="L54" s="196">
        <v>0.5</v>
      </c>
      <c r="M54" s="196">
        <v>2.35</v>
      </c>
      <c r="N54" s="196">
        <v>0.96</v>
      </c>
      <c r="O54" s="196">
        <v>1.3</v>
      </c>
      <c r="P54" s="196">
        <v>0.92</v>
      </c>
      <c r="Q54" s="196">
        <v>0.18</v>
      </c>
      <c r="R54" s="196">
        <v>0.69</v>
      </c>
      <c r="S54" s="196">
        <v>0.43</v>
      </c>
      <c r="T54" s="196">
        <v>0</v>
      </c>
      <c r="U54" s="196">
        <v>1.89</v>
      </c>
      <c r="V54" s="196">
        <v>0.28999999999999998</v>
      </c>
      <c r="W54" s="196">
        <v>5.47</v>
      </c>
      <c r="X54" s="196">
        <v>2.39</v>
      </c>
      <c r="Y54" s="196">
        <v>0</v>
      </c>
      <c r="Z54" s="196">
        <v>4.51</v>
      </c>
      <c r="AA54" s="196">
        <v>1.46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90.27</v>
      </c>
      <c r="AL54" s="196">
        <v>0</v>
      </c>
      <c r="AM54" s="196">
        <v>0</v>
      </c>
      <c r="AN54" s="196">
        <v>0</v>
      </c>
      <c r="AO54" s="196">
        <v>400.77</v>
      </c>
      <c r="AP54" s="196">
        <v>0</v>
      </c>
      <c r="AQ54" s="196">
        <v>0</v>
      </c>
      <c r="AR54" s="196">
        <v>12.59</v>
      </c>
      <c r="AS54" s="196">
        <v>31.15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6.55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9.4</v>
      </c>
      <c r="L55" s="196">
        <v>0.5</v>
      </c>
      <c r="M55" s="196">
        <v>2.35</v>
      </c>
      <c r="N55" s="196">
        <v>0.96</v>
      </c>
      <c r="O55" s="196">
        <v>1.3</v>
      </c>
      <c r="P55" s="196">
        <v>0.92</v>
      </c>
      <c r="Q55" s="196">
        <v>0.18</v>
      </c>
      <c r="R55" s="196">
        <v>0.69</v>
      </c>
      <c r="S55" s="196">
        <v>0.43</v>
      </c>
      <c r="T55" s="196">
        <v>0</v>
      </c>
      <c r="U55" s="196">
        <v>1.89</v>
      </c>
      <c r="V55" s="196">
        <v>0.28999999999999998</v>
      </c>
      <c r="W55" s="196">
        <v>0.56000000000000005</v>
      </c>
      <c r="X55" s="196">
        <v>2.39</v>
      </c>
      <c r="Y55" s="196">
        <v>0</v>
      </c>
      <c r="Z55" s="196">
        <v>4.51</v>
      </c>
      <c r="AA55" s="196">
        <v>1.46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74.760000000000005</v>
      </c>
      <c r="AL55" s="196">
        <v>0</v>
      </c>
      <c r="AM55" s="196">
        <v>0</v>
      </c>
      <c r="AN55" s="196">
        <v>0</v>
      </c>
      <c r="AO55" s="196">
        <v>400.77</v>
      </c>
      <c r="AP55" s="196">
        <v>0</v>
      </c>
      <c r="AQ55" s="196">
        <v>0</v>
      </c>
      <c r="AR55" s="196">
        <v>12.59</v>
      </c>
      <c r="AS55" s="196">
        <v>31.15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6.55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9.4</v>
      </c>
      <c r="L56" s="196">
        <v>0.5</v>
      </c>
      <c r="M56" s="196">
        <v>2.35</v>
      </c>
      <c r="N56" s="196">
        <v>0.96</v>
      </c>
      <c r="O56" s="196">
        <v>1.3</v>
      </c>
      <c r="P56" s="196">
        <v>0.92</v>
      </c>
      <c r="Q56" s="196">
        <v>0.18</v>
      </c>
      <c r="R56" s="196">
        <v>0.69</v>
      </c>
      <c r="S56" s="196">
        <v>0.43</v>
      </c>
      <c r="T56" s="196">
        <v>0</v>
      </c>
      <c r="U56" s="196">
        <v>1.89</v>
      </c>
      <c r="V56" s="196">
        <v>0.28999999999999998</v>
      </c>
      <c r="W56" s="196">
        <v>0.56000000000000005</v>
      </c>
      <c r="X56" s="196">
        <v>2.39</v>
      </c>
      <c r="Y56" s="196">
        <v>0</v>
      </c>
      <c r="Z56" s="196">
        <v>4.51</v>
      </c>
      <c r="AA56" s="196">
        <v>1.46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59.22</v>
      </c>
      <c r="AL56" s="196">
        <v>0</v>
      </c>
      <c r="AM56" s="196">
        <v>0</v>
      </c>
      <c r="AN56" s="196">
        <v>0</v>
      </c>
      <c r="AO56" s="196">
        <v>400.77</v>
      </c>
      <c r="AP56" s="196">
        <v>0</v>
      </c>
      <c r="AQ56" s="196">
        <v>0</v>
      </c>
      <c r="AR56" s="196">
        <v>12.59</v>
      </c>
      <c r="AS56" s="196">
        <v>31.15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6.55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9.4</v>
      </c>
      <c r="L57" s="196">
        <v>0.89</v>
      </c>
      <c r="M57" s="196">
        <v>2.35</v>
      </c>
      <c r="N57" s="196">
        <v>0.96</v>
      </c>
      <c r="O57" s="196">
        <v>1.3</v>
      </c>
      <c r="P57" s="196">
        <v>0.92</v>
      </c>
      <c r="Q57" s="196">
        <v>0</v>
      </c>
      <c r="R57" s="196">
        <v>0.69</v>
      </c>
      <c r="S57" s="196">
        <v>-8.83</v>
      </c>
      <c r="T57" s="196">
        <v>0</v>
      </c>
      <c r="U57" s="196">
        <v>1.89</v>
      </c>
      <c r="V57" s="196">
        <v>0.05</v>
      </c>
      <c r="W57" s="196">
        <v>0.56000000000000005</v>
      </c>
      <c r="X57" s="196">
        <v>2.39</v>
      </c>
      <c r="Y57" s="196">
        <v>0</v>
      </c>
      <c r="Z57" s="196">
        <v>4.51</v>
      </c>
      <c r="AA57" s="196">
        <v>1.46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34.369999999999997</v>
      </c>
      <c r="AL57" s="196">
        <v>0</v>
      </c>
      <c r="AM57" s="196">
        <v>0</v>
      </c>
      <c r="AN57" s="196">
        <v>0</v>
      </c>
      <c r="AO57" s="196">
        <v>400.77</v>
      </c>
      <c r="AP57" s="196">
        <v>0</v>
      </c>
      <c r="AQ57" s="196">
        <v>0</v>
      </c>
      <c r="AR57" s="196">
        <v>12.59</v>
      </c>
      <c r="AS57" s="196">
        <v>31.15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6.55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9.4</v>
      </c>
      <c r="L58" s="196">
        <v>0.89</v>
      </c>
      <c r="M58" s="196">
        <v>2.35</v>
      </c>
      <c r="N58" s="196">
        <v>0.96</v>
      </c>
      <c r="O58" s="196">
        <v>1.3</v>
      </c>
      <c r="P58" s="196">
        <v>0.92</v>
      </c>
      <c r="Q58" s="196">
        <v>0.18</v>
      </c>
      <c r="R58" s="196">
        <v>0.69</v>
      </c>
      <c r="S58" s="196">
        <v>-8.83</v>
      </c>
      <c r="T58" s="196">
        <v>0</v>
      </c>
      <c r="U58" s="196">
        <v>1.89</v>
      </c>
      <c r="V58" s="196">
        <v>0.05</v>
      </c>
      <c r="W58" s="196">
        <v>0.56000000000000005</v>
      </c>
      <c r="X58" s="196">
        <v>2.39</v>
      </c>
      <c r="Y58" s="196">
        <v>0</v>
      </c>
      <c r="Z58" s="196">
        <v>4.51</v>
      </c>
      <c r="AA58" s="196">
        <v>1.46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20.47</v>
      </c>
      <c r="AL58" s="196">
        <v>0</v>
      </c>
      <c r="AM58" s="196">
        <v>0</v>
      </c>
      <c r="AN58" s="196">
        <v>0</v>
      </c>
      <c r="AO58" s="196">
        <v>400.77</v>
      </c>
      <c r="AP58" s="196">
        <v>0</v>
      </c>
      <c r="AQ58" s="196">
        <v>0</v>
      </c>
      <c r="AR58" s="196">
        <v>12.59</v>
      </c>
      <c r="AS58" s="196">
        <v>31.15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6.55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9.4</v>
      </c>
      <c r="L59" s="196">
        <v>0.89</v>
      </c>
      <c r="M59" s="196">
        <v>2.35</v>
      </c>
      <c r="N59" s="196">
        <v>0.96</v>
      </c>
      <c r="O59" s="196">
        <v>1.3</v>
      </c>
      <c r="P59" s="196">
        <v>0.92</v>
      </c>
      <c r="Q59" s="196">
        <v>0.18</v>
      </c>
      <c r="R59" s="196">
        <v>0.69</v>
      </c>
      <c r="S59" s="196">
        <v>-8.83</v>
      </c>
      <c r="T59" s="196">
        <v>0</v>
      </c>
      <c r="U59" s="196">
        <v>1.89</v>
      </c>
      <c r="V59" s="196">
        <v>-18.41</v>
      </c>
      <c r="W59" s="196">
        <v>0.56000000000000005</v>
      </c>
      <c r="X59" s="196">
        <v>2.39</v>
      </c>
      <c r="Y59" s="196">
        <v>0</v>
      </c>
      <c r="Z59" s="196">
        <v>4.51</v>
      </c>
      <c r="AA59" s="196">
        <v>1.46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20.47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12.59</v>
      </c>
      <c r="AS59" s="196">
        <v>31.15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6.55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9.4</v>
      </c>
      <c r="L60" s="196">
        <v>1.22</v>
      </c>
      <c r="M60" s="196">
        <v>2.35</v>
      </c>
      <c r="N60" s="196">
        <v>0.96</v>
      </c>
      <c r="O60" s="196">
        <v>1.3</v>
      </c>
      <c r="P60" s="196">
        <v>0.92</v>
      </c>
      <c r="Q60" s="196">
        <v>0.18</v>
      </c>
      <c r="R60" s="196">
        <v>0.69</v>
      </c>
      <c r="S60" s="196">
        <v>-8.83</v>
      </c>
      <c r="T60" s="196">
        <v>0</v>
      </c>
      <c r="U60" s="196">
        <v>1.89</v>
      </c>
      <c r="V60" s="196">
        <v>-18.41</v>
      </c>
      <c r="W60" s="196">
        <v>0.56000000000000005</v>
      </c>
      <c r="X60" s="196">
        <v>2.39</v>
      </c>
      <c r="Y60" s="196">
        <v>0</v>
      </c>
      <c r="Z60" s="196">
        <v>4.51</v>
      </c>
      <c r="AA60" s="196">
        <v>1.46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20.47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12.59</v>
      </c>
      <c r="AS60" s="196">
        <v>31.15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6.55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9.4</v>
      </c>
      <c r="L61" s="196">
        <v>1.22</v>
      </c>
      <c r="M61" s="196">
        <v>2.35</v>
      </c>
      <c r="N61" s="196">
        <v>0.96</v>
      </c>
      <c r="O61" s="196">
        <v>1.3</v>
      </c>
      <c r="P61" s="196">
        <v>0.92</v>
      </c>
      <c r="Q61" s="196">
        <v>0.18</v>
      </c>
      <c r="R61" s="196">
        <v>0.69</v>
      </c>
      <c r="S61" s="196">
        <v>-8.83</v>
      </c>
      <c r="T61" s="196">
        <v>0</v>
      </c>
      <c r="U61" s="196">
        <v>1.89</v>
      </c>
      <c r="V61" s="196">
        <v>-16.07</v>
      </c>
      <c r="W61" s="196">
        <v>0.56000000000000005</v>
      </c>
      <c r="X61" s="196">
        <v>2.39</v>
      </c>
      <c r="Y61" s="196">
        <v>0</v>
      </c>
      <c r="Z61" s="196">
        <v>4.51</v>
      </c>
      <c r="AA61" s="196">
        <v>1.46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20.47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12.59</v>
      </c>
      <c r="AS61" s="196">
        <v>31.15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6.55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9.4</v>
      </c>
      <c r="L62" s="196">
        <v>1.22</v>
      </c>
      <c r="M62" s="196">
        <v>2.35</v>
      </c>
      <c r="N62" s="196">
        <v>0.96</v>
      </c>
      <c r="O62" s="196">
        <v>1.3</v>
      </c>
      <c r="P62" s="196">
        <v>0.92</v>
      </c>
      <c r="Q62" s="196">
        <v>0.18</v>
      </c>
      <c r="R62" s="196">
        <v>0.69</v>
      </c>
      <c r="S62" s="196">
        <v>-8.83</v>
      </c>
      <c r="T62" s="196">
        <v>0</v>
      </c>
      <c r="U62" s="196">
        <v>1.89</v>
      </c>
      <c r="V62" s="196">
        <v>-16.07</v>
      </c>
      <c r="W62" s="196">
        <v>0.56000000000000005</v>
      </c>
      <c r="X62" s="196">
        <v>2.39</v>
      </c>
      <c r="Y62" s="196">
        <v>0</v>
      </c>
      <c r="Z62" s="196">
        <v>4.51</v>
      </c>
      <c r="AA62" s="196">
        <v>1.46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20.47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12.59</v>
      </c>
      <c r="AS62" s="196">
        <v>31.15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6.55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9.4</v>
      </c>
      <c r="L63" s="196">
        <v>1.55</v>
      </c>
      <c r="M63" s="196">
        <v>2.35</v>
      </c>
      <c r="N63" s="196">
        <v>0.96</v>
      </c>
      <c r="O63" s="196">
        <v>1.3</v>
      </c>
      <c r="P63" s="196">
        <v>0.92</v>
      </c>
      <c r="Q63" s="196">
        <v>0.18</v>
      </c>
      <c r="R63" s="196">
        <v>0.69</v>
      </c>
      <c r="S63" s="196">
        <v>-8.83</v>
      </c>
      <c r="T63" s="196">
        <v>0</v>
      </c>
      <c r="U63" s="196">
        <v>1.89</v>
      </c>
      <c r="V63" s="196">
        <v>-21.56</v>
      </c>
      <c r="W63" s="196">
        <v>0.56000000000000005</v>
      </c>
      <c r="X63" s="196">
        <v>2.39</v>
      </c>
      <c r="Y63" s="196">
        <v>0</v>
      </c>
      <c r="Z63" s="196">
        <v>4.51</v>
      </c>
      <c r="AA63" s="196">
        <v>1.46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20.47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12.59</v>
      </c>
      <c r="AS63" s="196">
        <v>31.15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6.55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9.4</v>
      </c>
      <c r="L64" s="196">
        <v>1.55</v>
      </c>
      <c r="M64" s="196">
        <v>2.35</v>
      </c>
      <c r="N64" s="196">
        <v>0.96</v>
      </c>
      <c r="O64" s="196">
        <v>1.3</v>
      </c>
      <c r="P64" s="196">
        <v>0.92</v>
      </c>
      <c r="Q64" s="196">
        <v>0.18</v>
      </c>
      <c r="R64" s="196">
        <v>0.69</v>
      </c>
      <c r="S64" s="196">
        <v>-8.83</v>
      </c>
      <c r="T64" s="196">
        <v>0</v>
      </c>
      <c r="U64" s="196">
        <v>1.89</v>
      </c>
      <c r="V64" s="196">
        <v>-21.56</v>
      </c>
      <c r="W64" s="196">
        <v>0.56000000000000005</v>
      </c>
      <c r="X64" s="196">
        <v>2.39</v>
      </c>
      <c r="Y64" s="196">
        <v>0</v>
      </c>
      <c r="Z64" s="196">
        <v>4.51</v>
      </c>
      <c r="AA64" s="196">
        <v>1.46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20.47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12.59</v>
      </c>
      <c r="AS64" s="196">
        <v>31.15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6.55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9.4</v>
      </c>
      <c r="L65" s="196">
        <v>2.02</v>
      </c>
      <c r="M65" s="196">
        <v>2.35</v>
      </c>
      <c r="N65" s="196">
        <v>0.96</v>
      </c>
      <c r="O65" s="196">
        <v>1.3</v>
      </c>
      <c r="P65" s="196">
        <v>0.92</v>
      </c>
      <c r="Q65" s="196">
        <v>0.18</v>
      </c>
      <c r="R65" s="196">
        <v>0.69</v>
      </c>
      <c r="S65" s="196">
        <v>-8.83</v>
      </c>
      <c r="T65" s="196">
        <v>0</v>
      </c>
      <c r="U65" s="196">
        <v>1.89</v>
      </c>
      <c r="V65" s="196">
        <v>-21.56</v>
      </c>
      <c r="W65" s="196">
        <v>0.56000000000000005</v>
      </c>
      <c r="X65" s="196">
        <v>2.39</v>
      </c>
      <c r="Y65" s="196">
        <v>0</v>
      </c>
      <c r="Z65" s="196">
        <v>4.51</v>
      </c>
      <c r="AA65" s="196">
        <v>1.46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-51.57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12.59</v>
      </c>
      <c r="AS65" s="196">
        <v>31.15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6.55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9.4</v>
      </c>
      <c r="L66" s="196">
        <v>1.89</v>
      </c>
      <c r="M66" s="196">
        <v>2.35</v>
      </c>
      <c r="N66" s="196">
        <v>0.96</v>
      </c>
      <c r="O66" s="196">
        <v>1.3</v>
      </c>
      <c r="P66" s="196">
        <v>0.92</v>
      </c>
      <c r="Q66" s="196">
        <v>0.18</v>
      </c>
      <c r="R66" s="196">
        <v>0.69</v>
      </c>
      <c r="S66" s="196">
        <v>-5.13</v>
      </c>
      <c r="T66" s="196">
        <v>0</v>
      </c>
      <c r="U66" s="196">
        <v>1.89</v>
      </c>
      <c r="V66" s="196">
        <v>-21.56</v>
      </c>
      <c r="W66" s="196">
        <v>0.56000000000000005</v>
      </c>
      <c r="X66" s="196">
        <v>2.39</v>
      </c>
      <c r="Y66" s="196">
        <v>0</v>
      </c>
      <c r="Z66" s="196">
        <v>4.51</v>
      </c>
      <c r="AA66" s="196">
        <v>1.46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-51.57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12.59</v>
      </c>
      <c r="AS66" s="196">
        <v>31.15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6.55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9.4</v>
      </c>
      <c r="L67" s="196">
        <v>1.89</v>
      </c>
      <c r="M67" s="196">
        <v>2.35</v>
      </c>
      <c r="N67" s="196">
        <v>0.96</v>
      </c>
      <c r="O67" s="196">
        <v>1.3</v>
      </c>
      <c r="P67" s="196">
        <v>0.92</v>
      </c>
      <c r="Q67" s="196">
        <v>0.18</v>
      </c>
      <c r="R67" s="196">
        <v>0.69</v>
      </c>
      <c r="S67" s="196">
        <v>-5.13</v>
      </c>
      <c r="T67" s="196">
        <v>0</v>
      </c>
      <c r="U67" s="196">
        <v>1.89</v>
      </c>
      <c r="V67" s="196">
        <v>0.05</v>
      </c>
      <c r="W67" s="196">
        <v>0.56000000000000005</v>
      </c>
      <c r="X67" s="196">
        <v>2.39</v>
      </c>
      <c r="Y67" s="196">
        <v>0</v>
      </c>
      <c r="Z67" s="196">
        <v>4.51</v>
      </c>
      <c r="AA67" s="196">
        <v>1.46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-51.57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12.78</v>
      </c>
      <c r="AS67" s="196">
        <v>31.15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6.55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9.4</v>
      </c>
      <c r="L68" s="196">
        <v>1.89</v>
      </c>
      <c r="M68" s="196">
        <v>2.35</v>
      </c>
      <c r="N68" s="196">
        <v>0.96</v>
      </c>
      <c r="O68" s="196">
        <v>1.3</v>
      </c>
      <c r="P68" s="196">
        <v>0.92</v>
      </c>
      <c r="Q68" s="196">
        <v>0.18</v>
      </c>
      <c r="R68" s="196">
        <v>0.69</v>
      </c>
      <c r="S68" s="196">
        <v>-5.13</v>
      </c>
      <c r="T68" s="196">
        <v>0</v>
      </c>
      <c r="U68" s="196">
        <v>1.89</v>
      </c>
      <c r="V68" s="196">
        <v>0.05</v>
      </c>
      <c r="W68" s="196">
        <v>0.56000000000000005</v>
      </c>
      <c r="X68" s="196">
        <v>2.39</v>
      </c>
      <c r="Y68" s="196">
        <v>0</v>
      </c>
      <c r="Z68" s="196">
        <v>4.51</v>
      </c>
      <c r="AA68" s="196">
        <v>1.46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-51.57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12.78</v>
      </c>
      <c r="AS68" s="196">
        <v>31.15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6.55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9.4</v>
      </c>
      <c r="L69" s="196">
        <v>-32.479999999999997</v>
      </c>
      <c r="M69" s="196">
        <v>2.35</v>
      </c>
      <c r="N69" s="196">
        <v>0.96</v>
      </c>
      <c r="O69" s="196">
        <v>1.3</v>
      </c>
      <c r="P69" s="196">
        <v>0.92</v>
      </c>
      <c r="Q69" s="196">
        <v>0.18</v>
      </c>
      <c r="R69" s="196">
        <v>0.69</v>
      </c>
      <c r="S69" s="196">
        <v>-5.13</v>
      </c>
      <c r="T69" s="196">
        <v>0</v>
      </c>
      <c r="U69" s="196">
        <v>1.89</v>
      </c>
      <c r="V69" s="196">
        <v>0.05</v>
      </c>
      <c r="W69" s="196">
        <v>0.56000000000000005</v>
      </c>
      <c r="X69" s="196">
        <v>2.39</v>
      </c>
      <c r="Y69" s="196">
        <v>0</v>
      </c>
      <c r="Z69" s="196">
        <v>4.51</v>
      </c>
      <c r="AA69" s="196">
        <v>1.46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-44.68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12.78</v>
      </c>
      <c r="AS69" s="196">
        <v>-27.07</v>
      </c>
      <c r="AT69" s="196">
        <v>-66.790000000000006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6.55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9.39</v>
      </c>
      <c r="L70" s="196">
        <v>-85.57</v>
      </c>
      <c r="M70" s="196">
        <v>2.35</v>
      </c>
      <c r="N70" s="196">
        <v>0.96</v>
      </c>
      <c r="O70" s="196">
        <v>1.3</v>
      </c>
      <c r="P70" s="196">
        <v>0.92</v>
      </c>
      <c r="Q70" s="196">
        <v>0.18</v>
      </c>
      <c r="R70" s="196">
        <v>0.69</v>
      </c>
      <c r="S70" s="196">
        <v>0.43</v>
      </c>
      <c r="T70" s="196">
        <v>0</v>
      </c>
      <c r="U70" s="196">
        <v>1.89</v>
      </c>
      <c r="V70" s="196">
        <v>0.05</v>
      </c>
      <c r="W70" s="196">
        <v>0.56000000000000005</v>
      </c>
      <c r="X70" s="196">
        <v>2.39</v>
      </c>
      <c r="Y70" s="196">
        <v>0</v>
      </c>
      <c r="Z70" s="196">
        <v>4.51</v>
      </c>
      <c r="AA70" s="196">
        <v>1.46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-25.38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12.78</v>
      </c>
      <c r="AS70" s="196">
        <v>-27.07</v>
      </c>
      <c r="AT70" s="196">
        <v>-66.790000000000006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6.55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9.39</v>
      </c>
      <c r="L71" s="196">
        <v>-85.57</v>
      </c>
      <c r="M71" s="196">
        <v>2.35</v>
      </c>
      <c r="N71" s="196">
        <v>0.96</v>
      </c>
      <c r="O71" s="196">
        <v>1.3</v>
      </c>
      <c r="P71" s="196">
        <v>0.92</v>
      </c>
      <c r="Q71" s="196">
        <v>0.18</v>
      </c>
      <c r="R71" s="196">
        <v>0.69</v>
      </c>
      <c r="S71" s="196">
        <v>0.43</v>
      </c>
      <c r="T71" s="196">
        <v>0</v>
      </c>
      <c r="U71" s="196">
        <v>1.89</v>
      </c>
      <c r="V71" s="196">
        <v>0.05</v>
      </c>
      <c r="W71" s="196">
        <v>0.56000000000000005</v>
      </c>
      <c r="X71" s="196">
        <v>2.39</v>
      </c>
      <c r="Y71" s="196">
        <v>0</v>
      </c>
      <c r="Z71" s="196">
        <v>4.51</v>
      </c>
      <c r="AA71" s="196">
        <v>1.46</v>
      </c>
      <c r="AB71" s="196">
        <v>0</v>
      </c>
      <c r="AC71" s="196">
        <v>1.33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-6.11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12.78</v>
      </c>
      <c r="AS71" s="196">
        <v>-39.94</v>
      </c>
      <c r="AT71" s="196">
        <v>-66.790000000000006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6.55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9.39</v>
      </c>
      <c r="L72" s="196">
        <v>-103.46</v>
      </c>
      <c r="M72" s="196">
        <v>2.35</v>
      </c>
      <c r="N72" s="196">
        <v>0.96</v>
      </c>
      <c r="O72" s="196">
        <v>1.3</v>
      </c>
      <c r="P72" s="196">
        <v>0.92</v>
      </c>
      <c r="Q72" s="196">
        <v>0.18</v>
      </c>
      <c r="R72" s="196">
        <v>0.69</v>
      </c>
      <c r="S72" s="196">
        <v>0.43</v>
      </c>
      <c r="T72" s="196">
        <v>0</v>
      </c>
      <c r="U72" s="196">
        <v>1.89</v>
      </c>
      <c r="V72" s="196">
        <v>0.05</v>
      </c>
      <c r="W72" s="196">
        <v>0.56000000000000005</v>
      </c>
      <c r="X72" s="196">
        <v>2.39</v>
      </c>
      <c r="Y72" s="196">
        <v>0</v>
      </c>
      <c r="Z72" s="196">
        <v>4.51</v>
      </c>
      <c r="AA72" s="196">
        <v>1.46</v>
      </c>
      <c r="AB72" s="196">
        <v>0</v>
      </c>
      <c r="AC72" s="196">
        <v>1.33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-6.11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12.78</v>
      </c>
      <c r="AS72" s="196">
        <v>-39.94</v>
      </c>
      <c r="AT72" s="196">
        <v>-66.790000000000006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6.55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9.39</v>
      </c>
      <c r="L73" s="196">
        <v>-105.19</v>
      </c>
      <c r="M73" s="196">
        <v>2.35</v>
      </c>
      <c r="N73" s="196">
        <v>0.96</v>
      </c>
      <c r="O73" s="196">
        <v>1.3</v>
      </c>
      <c r="P73" s="196">
        <v>0.92</v>
      </c>
      <c r="Q73" s="196">
        <v>0.18</v>
      </c>
      <c r="R73" s="196">
        <v>0.69</v>
      </c>
      <c r="S73" s="196">
        <v>0.43</v>
      </c>
      <c r="T73" s="196">
        <v>0</v>
      </c>
      <c r="U73" s="196">
        <v>1.89</v>
      </c>
      <c r="V73" s="196">
        <v>0.05</v>
      </c>
      <c r="W73" s="196">
        <v>0.56000000000000005</v>
      </c>
      <c r="X73" s="196">
        <v>2.39</v>
      </c>
      <c r="Y73" s="196">
        <v>0</v>
      </c>
      <c r="Z73" s="196">
        <v>4.51</v>
      </c>
      <c r="AA73" s="196">
        <v>1.46</v>
      </c>
      <c r="AB73" s="196">
        <v>0</v>
      </c>
      <c r="AC73" s="196">
        <v>1.33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-6.11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12.78</v>
      </c>
      <c r="AS73" s="196">
        <v>-39.94</v>
      </c>
      <c r="AT73" s="196">
        <v>-66.790000000000006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6.55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9.39</v>
      </c>
      <c r="L74" s="196">
        <v>-123.46</v>
      </c>
      <c r="M74" s="196">
        <v>2.35</v>
      </c>
      <c r="N74" s="196">
        <v>0.96</v>
      </c>
      <c r="O74" s="196">
        <v>1.3</v>
      </c>
      <c r="P74" s="196">
        <v>0.92</v>
      </c>
      <c r="Q74" s="196">
        <v>0.18</v>
      </c>
      <c r="R74" s="196">
        <v>0.69</v>
      </c>
      <c r="S74" s="196">
        <v>0.43</v>
      </c>
      <c r="T74" s="196">
        <v>0</v>
      </c>
      <c r="U74" s="196">
        <v>1.89</v>
      </c>
      <c r="V74" s="196">
        <v>0.05</v>
      </c>
      <c r="W74" s="196">
        <v>0.56000000000000005</v>
      </c>
      <c r="X74" s="196">
        <v>2.39</v>
      </c>
      <c r="Y74" s="196">
        <v>0</v>
      </c>
      <c r="Z74" s="196">
        <v>4.51</v>
      </c>
      <c r="AA74" s="196">
        <v>1.46</v>
      </c>
      <c r="AB74" s="196">
        <v>0</v>
      </c>
      <c r="AC74" s="196">
        <v>1.33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-6.11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12.78</v>
      </c>
      <c r="AS74" s="196">
        <v>-39.94</v>
      </c>
      <c r="AT74" s="196">
        <v>-66.790000000000006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6.55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9.39</v>
      </c>
      <c r="L75" s="196">
        <v>-124.79</v>
      </c>
      <c r="M75" s="196">
        <v>2.35</v>
      </c>
      <c r="N75" s="196">
        <v>0.96</v>
      </c>
      <c r="O75" s="196">
        <v>1.3</v>
      </c>
      <c r="P75" s="196">
        <v>0.92</v>
      </c>
      <c r="Q75" s="196">
        <v>0.18</v>
      </c>
      <c r="R75" s="196">
        <v>0.69</v>
      </c>
      <c r="S75" s="196">
        <v>0.43</v>
      </c>
      <c r="T75" s="196">
        <v>0</v>
      </c>
      <c r="U75" s="196">
        <v>1.89</v>
      </c>
      <c r="V75" s="196">
        <v>0</v>
      </c>
      <c r="W75" s="196">
        <v>0.56000000000000005</v>
      </c>
      <c r="X75" s="196">
        <v>2.39</v>
      </c>
      <c r="Y75" s="196">
        <v>0</v>
      </c>
      <c r="Z75" s="196">
        <v>4.51</v>
      </c>
      <c r="AA75" s="196">
        <v>1.46</v>
      </c>
      <c r="AB75" s="196">
        <v>0</v>
      </c>
      <c r="AC75" s="196">
        <v>1.33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-6.11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13</v>
      </c>
      <c r="AS75" s="196">
        <v>-39.94</v>
      </c>
      <c r="AT75" s="196">
        <v>-66.56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6.55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9.39</v>
      </c>
      <c r="L76" s="196">
        <v>-124.79</v>
      </c>
      <c r="M76" s="196">
        <v>2.35</v>
      </c>
      <c r="N76" s="196">
        <v>0.96</v>
      </c>
      <c r="O76" s="196">
        <v>1.3</v>
      </c>
      <c r="P76" s="196">
        <v>0.92</v>
      </c>
      <c r="Q76" s="196">
        <v>0.18</v>
      </c>
      <c r="R76" s="196">
        <v>0.69</v>
      </c>
      <c r="S76" s="196">
        <v>0.43</v>
      </c>
      <c r="T76" s="196">
        <v>0</v>
      </c>
      <c r="U76" s="196">
        <v>1.89</v>
      </c>
      <c r="V76" s="196">
        <v>0</v>
      </c>
      <c r="W76" s="196">
        <v>0.56000000000000005</v>
      </c>
      <c r="X76" s="196">
        <v>2.39</v>
      </c>
      <c r="Y76" s="196">
        <v>0</v>
      </c>
      <c r="Z76" s="196">
        <v>4.51</v>
      </c>
      <c r="AA76" s="196">
        <v>1.46</v>
      </c>
      <c r="AB76" s="196">
        <v>0</v>
      </c>
      <c r="AC76" s="196">
        <v>1.33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-6.11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13</v>
      </c>
      <c r="AS76" s="196">
        <v>-39.94</v>
      </c>
      <c r="AT76" s="196">
        <v>-66.56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6.55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9.39</v>
      </c>
      <c r="L77" s="196">
        <v>-124.79</v>
      </c>
      <c r="M77" s="196">
        <v>2.35</v>
      </c>
      <c r="N77" s="196">
        <v>0.96</v>
      </c>
      <c r="O77" s="196">
        <v>1.3</v>
      </c>
      <c r="P77" s="196">
        <v>0.92</v>
      </c>
      <c r="Q77" s="196">
        <v>0.18</v>
      </c>
      <c r="R77" s="196">
        <v>0.69</v>
      </c>
      <c r="S77" s="196">
        <v>0.43</v>
      </c>
      <c r="T77" s="196">
        <v>0</v>
      </c>
      <c r="U77" s="196">
        <v>1.89</v>
      </c>
      <c r="V77" s="196">
        <v>0</v>
      </c>
      <c r="W77" s="196">
        <v>0.56000000000000005</v>
      </c>
      <c r="X77" s="196">
        <v>2.39</v>
      </c>
      <c r="Y77" s="196">
        <v>0</v>
      </c>
      <c r="Z77" s="196">
        <v>4.51</v>
      </c>
      <c r="AA77" s="196">
        <v>1.46</v>
      </c>
      <c r="AB77" s="196">
        <v>0</v>
      </c>
      <c r="AC77" s="196">
        <v>1.33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-6.11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</v>
      </c>
      <c r="AS77" s="196">
        <v>-39.94</v>
      </c>
      <c r="AT77" s="196">
        <v>-66.56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6.55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9.39</v>
      </c>
      <c r="L78" s="196">
        <v>-124.79</v>
      </c>
      <c r="M78" s="196">
        <v>2.35</v>
      </c>
      <c r="N78" s="196">
        <v>0.96</v>
      </c>
      <c r="O78" s="196">
        <v>1.3</v>
      </c>
      <c r="P78" s="196">
        <v>0.92</v>
      </c>
      <c r="Q78" s="196">
        <v>0.18</v>
      </c>
      <c r="R78" s="196">
        <v>0.69</v>
      </c>
      <c r="S78" s="196">
        <v>0.43</v>
      </c>
      <c r="T78" s="196">
        <v>0</v>
      </c>
      <c r="U78" s="196">
        <v>1.89</v>
      </c>
      <c r="V78" s="196">
        <v>0</v>
      </c>
      <c r="W78" s="196">
        <v>0.56000000000000005</v>
      </c>
      <c r="X78" s="196">
        <v>2.39</v>
      </c>
      <c r="Y78" s="196">
        <v>0</v>
      </c>
      <c r="Z78" s="196">
        <v>4.51</v>
      </c>
      <c r="AA78" s="196">
        <v>1.46</v>
      </c>
      <c r="AB78" s="196">
        <v>0</v>
      </c>
      <c r="AC78" s="196">
        <v>1.33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-6.11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</v>
      </c>
      <c r="AS78" s="196">
        <v>-39.94</v>
      </c>
      <c r="AT78" s="196">
        <v>-66.56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6.55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9.4</v>
      </c>
      <c r="L79" s="196">
        <v>-45.76</v>
      </c>
      <c r="M79" s="196">
        <v>1.66</v>
      </c>
      <c r="N79" s="196">
        <v>0.96</v>
      </c>
      <c r="O79" s="196">
        <v>1.3</v>
      </c>
      <c r="P79" s="196">
        <v>0.92</v>
      </c>
      <c r="Q79" s="196">
        <v>0.18</v>
      </c>
      <c r="R79" s="196">
        <v>0.69</v>
      </c>
      <c r="S79" s="196">
        <v>0.43</v>
      </c>
      <c r="T79" s="196">
        <v>0</v>
      </c>
      <c r="U79" s="196">
        <v>1.89</v>
      </c>
      <c r="V79" s="196">
        <v>0</v>
      </c>
      <c r="W79" s="196">
        <v>0.56000000000000005</v>
      </c>
      <c r="X79" s="196">
        <v>2.39</v>
      </c>
      <c r="Y79" s="196">
        <v>0</v>
      </c>
      <c r="Z79" s="196">
        <v>4.51</v>
      </c>
      <c r="AA79" s="196">
        <v>1.46</v>
      </c>
      <c r="AB79" s="196">
        <v>0</v>
      </c>
      <c r="AC79" s="196">
        <v>1.33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13</v>
      </c>
      <c r="AS79" s="196">
        <v>-39.700000000000003</v>
      </c>
      <c r="AT79" s="196">
        <v>-66.56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6.55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9.39</v>
      </c>
      <c r="L80" s="196">
        <v>-38.479999999999997</v>
      </c>
      <c r="M80" s="196">
        <v>1.66</v>
      </c>
      <c r="N80" s="196">
        <v>0.96</v>
      </c>
      <c r="O80" s="196">
        <v>1.3</v>
      </c>
      <c r="P80" s="196">
        <v>0.92</v>
      </c>
      <c r="Q80" s="196">
        <v>0.18</v>
      </c>
      <c r="R80" s="196">
        <v>0.69</v>
      </c>
      <c r="S80" s="196">
        <v>0.43</v>
      </c>
      <c r="T80" s="196">
        <v>0</v>
      </c>
      <c r="U80" s="196">
        <v>1.89</v>
      </c>
      <c r="V80" s="196">
        <v>0</v>
      </c>
      <c r="W80" s="196">
        <v>0.56000000000000005</v>
      </c>
      <c r="X80" s="196">
        <v>2.39</v>
      </c>
      <c r="Y80" s="196">
        <v>0</v>
      </c>
      <c r="Z80" s="196">
        <v>4.51</v>
      </c>
      <c r="AA80" s="196">
        <v>1.46</v>
      </c>
      <c r="AB80" s="196">
        <v>0</v>
      </c>
      <c r="AC80" s="196">
        <v>1.33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13</v>
      </c>
      <c r="AS80" s="196">
        <v>-39.700000000000003</v>
      </c>
      <c r="AT80" s="196">
        <v>-66.56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6.55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9.39</v>
      </c>
      <c r="L81" s="196">
        <v>-96.78</v>
      </c>
      <c r="M81" s="196">
        <v>1.66</v>
      </c>
      <c r="N81" s="196">
        <v>0.96</v>
      </c>
      <c r="O81" s="196">
        <v>1.3</v>
      </c>
      <c r="P81" s="196">
        <v>0.92</v>
      </c>
      <c r="Q81" s="196">
        <v>0.18</v>
      </c>
      <c r="R81" s="196">
        <v>0.69</v>
      </c>
      <c r="S81" s="196">
        <v>0.43</v>
      </c>
      <c r="T81" s="196">
        <v>0</v>
      </c>
      <c r="U81" s="196">
        <v>1.89</v>
      </c>
      <c r="V81" s="196">
        <v>0</v>
      </c>
      <c r="W81" s="196">
        <v>0.56000000000000005</v>
      </c>
      <c r="X81" s="196">
        <v>2.39</v>
      </c>
      <c r="Y81" s="196">
        <v>0</v>
      </c>
      <c r="Z81" s="196">
        <v>4.51</v>
      </c>
      <c r="AA81" s="196">
        <v>1.46</v>
      </c>
      <c r="AB81" s="196">
        <v>0</v>
      </c>
      <c r="AC81" s="196">
        <v>1.33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13</v>
      </c>
      <c r="AS81" s="196">
        <v>31.39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6.55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9.39</v>
      </c>
      <c r="L82" s="196">
        <v>-115.11</v>
      </c>
      <c r="M82" s="196">
        <v>1.66</v>
      </c>
      <c r="N82" s="196">
        <v>0.96</v>
      </c>
      <c r="O82" s="196">
        <v>1.3</v>
      </c>
      <c r="P82" s="196">
        <v>0.92</v>
      </c>
      <c r="Q82" s="196">
        <v>0.18</v>
      </c>
      <c r="R82" s="196">
        <v>0.69</v>
      </c>
      <c r="S82" s="196">
        <v>0.43</v>
      </c>
      <c r="T82" s="196">
        <v>0</v>
      </c>
      <c r="U82" s="196">
        <v>1.89</v>
      </c>
      <c r="V82" s="196">
        <v>0</v>
      </c>
      <c r="W82" s="196">
        <v>0.56000000000000005</v>
      </c>
      <c r="X82" s="196">
        <v>2.39</v>
      </c>
      <c r="Y82" s="196">
        <v>0</v>
      </c>
      <c r="Z82" s="196">
        <v>4.51</v>
      </c>
      <c r="AA82" s="196">
        <v>1.46</v>
      </c>
      <c r="AB82" s="196">
        <v>0</v>
      </c>
      <c r="AC82" s="196">
        <v>1.33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13</v>
      </c>
      <c r="AS82" s="196">
        <v>31.39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6.55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17.77</v>
      </c>
      <c r="L83" s="196">
        <v>-115.11</v>
      </c>
      <c r="M83" s="196">
        <v>1.66</v>
      </c>
      <c r="N83" s="196">
        <v>0.96</v>
      </c>
      <c r="O83" s="196">
        <v>1.3</v>
      </c>
      <c r="P83" s="196">
        <v>0.92</v>
      </c>
      <c r="Q83" s="196">
        <v>0.18</v>
      </c>
      <c r="R83" s="196">
        <v>0.69</v>
      </c>
      <c r="S83" s="196">
        <v>0.43</v>
      </c>
      <c r="T83" s="196">
        <v>0</v>
      </c>
      <c r="U83" s="196">
        <v>1.89</v>
      </c>
      <c r="V83" s="196">
        <v>0.03</v>
      </c>
      <c r="W83" s="196">
        <v>0.56000000000000005</v>
      </c>
      <c r="X83" s="196">
        <v>2.39</v>
      </c>
      <c r="Y83" s="196">
        <v>0</v>
      </c>
      <c r="Z83" s="196">
        <v>4.51</v>
      </c>
      <c r="AA83" s="196">
        <v>1.46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13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6.55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10.42</v>
      </c>
      <c r="L84" s="196">
        <v>-115.11</v>
      </c>
      <c r="M84" s="196">
        <v>1.66</v>
      </c>
      <c r="N84" s="196">
        <v>0.96</v>
      </c>
      <c r="O84" s="196">
        <v>1.3</v>
      </c>
      <c r="P84" s="196">
        <v>0.92</v>
      </c>
      <c r="Q84" s="196">
        <v>0.18</v>
      </c>
      <c r="R84" s="196">
        <v>0.69</v>
      </c>
      <c r="S84" s="196">
        <v>0.43</v>
      </c>
      <c r="T84" s="196">
        <v>0</v>
      </c>
      <c r="U84" s="196">
        <v>1.89</v>
      </c>
      <c r="V84" s="196">
        <v>0.03</v>
      </c>
      <c r="W84" s="196">
        <v>0.56000000000000005</v>
      </c>
      <c r="X84" s="196">
        <v>2.39</v>
      </c>
      <c r="Y84" s="196">
        <v>0</v>
      </c>
      <c r="Z84" s="196">
        <v>4.51</v>
      </c>
      <c r="AA84" s="196">
        <v>1.46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13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6.55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12.37</v>
      </c>
      <c r="L85" s="196">
        <v>-117.51</v>
      </c>
      <c r="M85" s="196">
        <v>1.66</v>
      </c>
      <c r="N85" s="196">
        <v>0.96</v>
      </c>
      <c r="O85" s="196">
        <v>1.3</v>
      </c>
      <c r="P85" s="196">
        <v>0.92</v>
      </c>
      <c r="Q85" s="196">
        <v>0.18</v>
      </c>
      <c r="R85" s="196">
        <v>0.69</v>
      </c>
      <c r="S85" s="196">
        <v>-5.13</v>
      </c>
      <c r="T85" s="196">
        <v>0</v>
      </c>
      <c r="U85" s="196">
        <v>1.89</v>
      </c>
      <c r="V85" s="196">
        <v>0.03</v>
      </c>
      <c r="W85" s="196">
        <v>0.56000000000000005</v>
      </c>
      <c r="X85" s="196">
        <v>2.39</v>
      </c>
      <c r="Y85" s="196">
        <v>0</v>
      </c>
      <c r="Z85" s="196">
        <v>4.51</v>
      </c>
      <c r="AA85" s="196">
        <v>1.46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13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6.55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12.98</v>
      </c>
      <c r="L86" s="196">
        <v>-118.82</v>
      </c>
      <c r="M86" s="196">
        <v>1.66</v>
      </c>
      <c r="N86" s="196">
        <v>0.96</v>
      </c>
      <c r="O86" s="196">
        <v>1.3</v>
      </c>
      <c r="P86" s="196">
        <v>0.92</v>
      </c>
      <c r="Q86" s="196">
        <v>0.18</v>
      </c>
      <c r="R86" s="196">
        <v>0.69</v>
      </c>
      <c r="S86" s="196">
        <v>-5.13</v>
      </c>
      <c r="T86" s="196">
        <v>0</v>
      </c>
      <c r="U86" s="196">
        <v>1.89</v>
      </c>
      <c r="V86" s="196">
        <v>-10.51</v>
      </c>
      <c r="W86" s="196">
        <v>0.56000000000000005</v>
      </c>
      <c r="X86" s="196">
        <v>2.39</v>
      </c>
      <c r="Y86" s="196">
        <v>0</v>
      </c>
      <c r="Z86" s="196">
        <v>4.51</v>
      </c>
      <c r="AA86" s="196">
        <v>1.46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13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6.55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2.39</v>
      </c>
      <c r="L87" s="196">
        <v>-120.96</v>
      </c>
      <c r="M87" s="196">
        <v>11.37</v>
      </c>
      <c r="N87" s="196">
        <v>0.96</v>
      </c>
      <c r="O87" s="196">
        <v>1.3</v>
      </c>
      <c r="P87" s="196">
        <v>0.92</v>
      </c>
      <c r="Q87" s="196">
        <v>0.18</v>
      </c>
      <c r="R87" s="196">
        <v>0.69</v>
      </c>
      <c r="S87" s="196">
        <v>-5.13</v>
      </c>
      <c r="T87" s="196">
        <v>0</v>
      </c>
      <c r="U87" s="196">
        <v>1.89</v>
      </c>
      <c r="V87" s="196">
        <v>-0.95</v>
      </c>
      <c r="W87" s="196">
        <v>0.56000000000000005</v>
      </c>
      <c r="X87" s="196">
        <v>2.39</v>
      </c>
      <c r="Y87" s="196">
        <v>0</v>
      </c>
      <c r="Z87" s="196">
        <v>4.51</v>
      </c>
      <c r="AA87" s="196">
        <v>1.46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13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6.55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11.96</v>
      </c>
      <c r="L88" s="196">
        <v>-121.71</v>
      </c>
      <c r="M88" s="196">
        <v>3.45</v>
      </c>
      <c r="N88" s="196">
        <v>0.96</v>
      </c>
      <c r="O88" s="196">
        <v>1.3</v>
      </c>
      <c r="P88" s="196">
        <v>0.92</v>
      </c>
      <c r="Q88" s="196">
        <v>0.18</v>
      </c>
      <c r="R88" s="196">
        <v>0.69</v>
      </c>
      <c r="S88" s="196">
        <v>-5.13</v>
      </c>
      <c r="T88" s="196">
        <v>0</v>
      </c>
      <c r="U88" s="196">
        <v>1.89</v>
      </c>
      <c r="V88" s="196">
        <v>-0.95</v>
      </c>
      <c r="W88" s="196">
        <v>0.56000000000000005</v>
      </c>
      <c r="X88" s="196">
        <v>2.39</v>
      </c>
      <c r="Y88" s="196">
        <v>0</v>
      </c>
      <c r="Z88" s="196">
        <v>4.51</v>
      </c>
      <c r="AA88" s="196">
        <v>1.46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13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6.55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12.47</v>
      </c>
      <c r="L89" s="196">
        <v>-122.08</v>
      </c>
      <c r="M89" s="196">
        <v>2.35</v>
      </c>
      <c r="N89" s="196">
        <v>0.96</v>
      </c>
      <c r="O89" s="196">
        <v>1.3</v>
      </c>
      <c r="P89" s="196">
        <v>0.92</v>
      </c>
      <c r="Q89" s="196">
        <v>0.18</v>
      </c>
      <c r="R89" s="196">
        <v>0.42</v>
      </c>
      <c r="S89" s="196">
        <v>-9.0299999999999994</v>
      </c>
      <c r="T89" s="196">
        <v>0</v>
      </c>
      <c r="U89" s="196">
        <v>1.89</v>
      </c>
      <c r="V89" s="196">
        <v>-0.67</v>
      </c>
      <c r="W89" s="196">
        <v>0.56000000000000005</v>
      </c>
      <c r="X89" s="196">
        <v>2.39</v>
      </c>
      <c r="Y89" s="196">
        <v>0</v>
      </c>
      <c r="Z89" s="196">
        <v>4.51</v>
      </c>
      <c r="AA89" s="196">
        <v>1.46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13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6.55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12.47</v>
      </c>
      <c r="L90" s="196">
        <v>-122.45</v>
      </c>
      <c r="M90" s="196">
        <v>2.35</v>
      </c>
      <c r="N90" s="196">
        <v>0.96</v>
      </c>
      <c r="O90" s="196">
        <v>1.3</v>
      </c>
      <c r="P90" s="196">
        <v>0.92</v>
      </c>
      <c r="Q90" s="196">
        <v>0.18</v>
      </c>
      <c r="R90" s="196">
        <v>0.69</v>
      </c>
      <c r="S90" s="196">
        <v>-9.0299999999999994</v>
      </c>
      <c r="T90" s="196">
        <v>0</v>
      </c>
      <c r="U90" s="196">
        <v>1.89</v>
      </c>
      <c r="V90" s="196">
        <v>-7.53</v>
      </c>
      <c r="W90" s="196">
        <v>0.56000000000000005</v>
      </c>
      <c r="X90" s="196">
        <v>2.39</v>
      </c>
      <c r="Y90" s="196">
        <v>0</v>
      </c>
      <c r="Z90" s="196">
        <v>4.51</v>
      </c>
      <c r="AA90" s="196">
        <v>1.46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13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6.55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28.35</v>
      </c>
      <c r="L91" s="196">
        <v>-122.45</v>
      </c>
      <c r="M91" s="196">
        <v>2.35</v>
      </c>
      <c r="N91" s="196">
        <v>0.96</v>
      </c>
      <c r="O91" s="196">
        <v>1.3</v>
      </c>
      <c r="P91" s="196">
        <v>0.92</v>
      </c>
      <c r="Q91" s="196">
        <v>0.18</v>
      </c>
      <c r="R91" s="196">
        <v>0</v>
      </c>
      <c r="S91" s="196">
        <v>-9.0299999999999994</v>
      </c>
      <c r="T91" s="196">
        <v>0</v>
      </c>
      <c r="U91" s="196">
        <v>1.89</v>
      </c>
      <c r="V91" s="196">
        <v>-12.27</v>
      </c>
      <c r="W91" s="196">
        <v>0.56000000000000005</v>
      </c>
      <c r="X91" s="196">
        <v>2.39</v>
      </c>
      <c r="Y91" s="196">
        <v>0</v>
      </c>
      <c r="Z91" s="196">
        <v>4.51</v>
      </c>
      <c r="AA91" s="196">
        <v>1.46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13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6.55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14.93</v>
      </c>
      <c r="L92" s="196">
        <v>-122.45</v>
      </c>
      <c r="M92" s="196">
        <v>2.35</v>
      </c>
      <c r="N92" s="196">
        <v>0.96</v>
      </c>
      <c r="O92" s="196">
        <v>1.3</v>
      </c>
      <c r="P92" s="196">
        <v>0.92</v>
      </c>
      <c r="Q92" s="196">
        <v>0.18</v>
      </c>
      <c r="R92" s="196">
        <v>0.69</v>
      </c>
      <c r="S92" s="196">
        <v>-9.0299999999999994</v>
      </c>
      <c r="T92" s="196">
        <v>0</v>
      </c>
      <c r="U92" s="196">
        <v>1.89</v>
      </c>
      <c r="V92" s="196">
        <v>-12.27</v>
      </c>
      <c r="W92" s="196">
        <v>0.56000000000000005</v>
      </c>
      <c r="X92" s="196">
        <v>2.39</v>
      </c>
      <c r="Y92" s="196">
        <v>0</v>
      </c>
      <c r="Z92" s="196">
        <v>4.51</v>
      </c>
      <c r="AA92" s="196">
        <v>1.46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13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6.55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15.17</v>
      </c>
      <c r="L93" s="196">
        <v>-50.21</v>
      </c>
      <c r="M93" s="196">
        <v>2.35</v>
      </c>
      <c r="N93" s="196">
        <v>0.96</v>
      </c>
      <c r="O93" s="196">
        <v>1.3</v>
      </c>
      <c r="P93" s="196">
        <v>0.92</v>
      </c>
      <c r="Q93" s="196">
        <v>0.18</v>
      </c>
      <c r="R93" s="196">
        <v>0.69</v>
      </c>
      <c r="S93" s="196">
        <v>-9.0299999999999994</v>
      </c>
      <c r="T93" s="196">
        <v>0</v>
      </c>
      <c r="U93" s="196">
        <v>1.89</v>
      </c>
      <c r="V93" s="196">
        <v>-12.27</v>
      </c>
      <c r="W93" s="196">
        <v>0.56000000000000005</v>
      </c>
      <c r="X93" s="196">
        <v>2.39</v>
      </c>
      <c r="Y93" s="196">
        <v>0</v>
      </c>
      <c r="Z93" s="196">
        <v>4.51</v>
      </c>
      <c r="AA93" s="196">
        <v>1.46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13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6.55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17.489999999999998</v>
      </c>
      <c r="L94" s="196">
        <v>0.36</v>
      </c>
      <c r="M94" s="196">
        <v>2.35</v>
      </c>
      <c r="N94" s="196">
        <v>0.96</v>
      </c>
      <c r="O94" s="196">
        <v>1.3</v>
      </c>
      <c r="P94" s="196">
        <v>0.92</v>
      </c>
      <c r="Q94" s="196">
        <v>0.18</v>
      </c>
      <c r="R94" s="196">
        <v>0.69</v>
      </c>
      <c r="S94" s="196">
        <v>-9.0299999999999994</v>
      </c>
      <c r="T94" s="196">
        <v>0</v>
      </c>
      <c r="U94" s="196">
        <v>1.89</v>
      </c>
      <c r="V94" s="196">
        <v>-12.27</v>
      </c>
      <c r="W94" s="196">
        <v>0.56000000000000005</v>
      </c>
      <c r="X94" s="196">
        <v>2.39</v>
      </c>
      <c r="Y94" s="196">
        <v>0</v>
      </c>
      <c r="Z94" s="196">
        <v>4.51</v>
      </c>
      <c r="AA94" s="196">
        <v>1.46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13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6.55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89.49</v>
      </c>
      <c r="L95" s="196">
        <v>0.36</v>
      </c>
      <c r="M95" s="196">
        <v>2.35</v>
      </c>
      <c r="N95" s="196">
        <v>0.96</v>
      </c>
      <c r="O95" s="196">
        <v>1.3</v>
      </c>
      <c r="P95" s="196">
        <v>0.92</v>
      </c>
      <c r="Q95" s="196">
        <v>0.18</v>
      </c>
      <c r="R95" s="196">
        <v>0.69</v>
      </c>
      <c r="S95" s="196">
        <v>-9.0299999999999994</v>
      </c>
      <c r="T95" s="196">
        <v>0</v>
      </c>
      <c r="U95" s="196">
        <v>1.89</v>
      </c>
      <c r="V95" s="196">
        <v>-15.53</v>
      </c>
      <c r="W95" s="196">
        <v>0.56000000000000005</v>
      </c>
      <c r="X95" s="196">
        <v>2.39</v>
      </c>
      <c r="Y95" s="196">
        <v>0</v>
      </c>
      <c r="Z95" s="196">
        <v>4.51</v>
      </c>
      <c r="AA95" s="196">
        <v>1.46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13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6.55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123.48</v>
      </c>
      <c r="L96" s="196">
        <v>0.36</v>
      </c>
      <c r="M96" s="196">
        <v>2.35</v>
      </c>
      <c r="N96" s="196">
        <v>0.96</v>
      </c>
      <c r="O96" s="196">
        <v>1.3</v>
      </c>
      <c r="P96" s="196">
        <v>0.92</v>
      </c>
      <c r="Q96" s="196">
        <v>0.18</v>
      </c>
      <c r="R96" s="196">
        <v>0.69</v>
      </c>
      <c r="S96" s="196">
        <v>-9.0299999999999994</v>
      </c>
      <c r="T96" s="196">
        <v>0</v>
      </c>
      <c r="U96" s="196">
        <v>1.89</v>
      </c>
      <c r="V96" s="196">
        <v>-11.13</v>
      </c>
      <c r="W96" s="196">
        <v>0.56000000000000005</v>
      </c>
      <c r="X96" s="196">
        <v>2.39</v>
      </c>
      <c r="Y96" s="196">
        <v>0</v>
      </c>
      <c r="Z96" s="196">
        <v>4.51</v>
      </c>
      <c r="AA96" s="196">
        <v>1.46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13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6.55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147.31</v>
      </c>
      <c r="L97" s="196">
        <v>7.5</v>
      </c>
      <c r="M97" s="196">
        <v>2.35</v>
      </c>
      <c r="N97" s="196">
        <v>0.96</v>
      </c>
      <c r="O97" s="196">
        <v>1.3</v>
      </c>
      <c r="P97" s="196">
        <v>0.92</v>
      </c>
      <c r="Q97" s="196">
        <v>3.83</v>
      </c>
      <c r="R97" s="196">
        <v>0.69</v>
      </c>
      <c r="S97" s="196">
        <v>-2.68</v>
      </c>
      <c r="T97" s="196">
        <v>0</v>
      </c>
      <c r="U97" s="196">
        <v>1.89</v>
      </c>
      <c r="V97" s="196">
        <v>-11.13</v>
      </c>
      <c r="W97" s="196">
        <v>0.56000000000000005</v>
      </c>
      <c r="X97" s="196">
        <v>2.39</v>
      </c>
      <c r="Y97" s="196">
        <v>0</v>
      </c>
      <c r="Z97" s="196">
        <v>4.51</v>
      </c>
      <c r="AA97" s="196">
        <v>25.17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13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6.55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161.16999999999999</v>
      </c>
      <c r="L98" s="196">
        <v>7.5</v>
      </c>
      <c r="M98" s="196">
        <v>2.35</v>
      </c>
      <c r="N98" s="196">
        <v>0.96</v>
      </c>
      <c r="O98" s="196">
        <v>1.3</v>
      </c>
      <c r="P98" s="196">
        <v>0.92</v>
      </c>
      <c r="Q98" s="196">
        <v>3.83</v>
      </c>
      <c r="R98" s="196">
        <v>12.84</v>
      </c>
      <c r="S98" s="196">
        <v>-2.68</v>
      </c>
      <c r="T98" s="196">
        <v>0</v>
      </c>
      <c r="U98" s="196">
        <v>1.89</v>
      </c>
      <c r="V98" s="196">
        <v>-11.13</v>
      </c>
      <c r="W98" s="196">
        <v>0.56000000000000005</v>
      </c>
      <c r="X98" s="196">
        <v>2.39</v>
      </c>
      <c r="Y98" s="196">
        <v>0</v>
      </c>
      <c r="Z98" s="196">
        <v>4.51</v>
      </c>
      <c r="AA98" s="196">
        <v>25.17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13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0.15719999999999995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0.95958749999999993</v>
      </c>
      <c r="L99">
        <f t="shared" si="0"/>
        <v>-0.61555749999999965</v>
      </c>
      <c r="M99">
        <f t="shared" si="0"/>
        <v>5.7549999999999921E-2</v>
      </c>
      <c r="N99">
        <f t="shared" si="0"/>
        <v>2.3039999999999967E-2</v>
      </c>
      <c r="O99">
        <f t="shared" si="0"/>
        <v>3.1199999999999953E-2</v>
      </c>
      <c r="P99">
        <f t="shared" si="0"/>
        <v>2.2080000000000034E-2</v>
      </c>
      <c r="Q99">
        <f t="shared" si="0"/>
        <v>1.470999999999999E-2</v>
      </c>
      <c r="R99">
        <f t="shared" si="0"/>
        <v>6.1642499999999961E-2</v>
      </c>
      <c r="S99">
        <f t="shared" si="0"/>
        <v>-1.5047499999999934E-2</v>
      </c>
      <c r="T99">
        <f t="shared" si="0"/>
        <v>0</v>
      </c>
      <c r="U99">
        <f t="shared" si="0"/>
        <v>4.5359999999999907E-2</v>
      </c>
      <c r="V99">
        <f t="shared" si="0"/>
        <v>-3.9964999999999959E-2</v>
      </c>
      <c r="W99">
        <f t="shared" si="0"/>
        <v>9.2407500000000115E-2</v>
      </c>
      <c r="X99">
        <f t="shared" si="0"/>
        <v>0.12490249999999974</v>
      </c>
      <c r="Y99">
        <f t="shared" si="0"/>
        <v>0</v>
      </c>
      <c r="Z99">
        <f t="shared" si="0"/>
        <v>0.40757499999999991</v>
      </c>
      <c r="AA99">
        <f t="shared" si="0"/>
        <v>0.14139499999999966</v>
      </c>
      <c r="AB99">
        <f t="shared" si="0"/>
        <v>0</v>
      </c>
      <c r="AC99">
        <f t="shared" si="0"/>
        <v>4.2460000000000046E-2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0.14326000000000005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9.5873600000000003</v>
      </c>
      <c r="AP99">
        <f t="shared" si="0"/>
        <v>0</v>
      </c>
      <c r="AQ99">
        <f t="shared" ref="AQ99:AX99" si="1">SUM(AQ3:AQ98)/4000</f>
        <v>0</v>
      </c>
      <c r="AR99">
        <f t="shared" si="1"/>
        <v>0.3096600000000001</v>
      </c>
      <c r="AS99">
        <f t="shared" si="1"/>
        <v>0.54388500000000084</v>
      </c>
      <c r="AT99">
        <f t="shared" si="1"/>
        <v>0.64658999999999911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3.79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44.31</v>
      </c>
      <c r="L3" s="196">
        <v>18.260000000000002</v>
      </c>
      <c r="M3" s="196">
        <v>0</v>
      </c>
      <c r="N3" s="196">
        <v>0.55000000000000004</v>
      </c>
      <c r="O3" s="196">
        <v>0.89</v>
      </c>
      <c r="P3" s="196">
        <v>2.2999999999999998</v>
      </c>
      <c r="Q3" s="196">
        <v>0.9</v>
      </c>
      <c r="R3" s="196">
        <v>5.96</v>
      </c>
      <c r="S3" s="196">
        <v>3.93</v>
      </c>
      <c r="T3" s="196">
        <v>0</v>
      </c>
      <c r="U3" s="196">
        <v>10.08</v>
      </c>
      <c r="V3" s="196">
        <v>0.17</v>
      </c>
      <c r="W3" s="196">
        <v>0.8</v>
      </c>
      <c r="X3" s="196">
        <v>1.38</v>
      </c>
      <c r="Y3" s="196">
        <v>0</v>
      </c>
      <c r="Z3" s="196">
        <v>2.61</v>
      </c>
      <c r="AA3" s="196">
        <v>12.74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9.67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7.52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3.79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44.15</v>
      </c>
      <c r="L4" s="196">
        <v>23.14</v>
      </c>
      <c r="M4" s="196">
        <v>0</v>
      </c>
      <c r="N4" s="196">
        <v>0.55000000000000004</v>
      </c>
      <c r="O4" s="196">
        <v>0.89</v>
      </c>
      <c r="P4" s="196">
        <v>2.2999999999999998</v>
      </c>
      <c r="Q4" s="196">
        <v>0.92</v>
      </c>
      <c r="R4" s="196">
        <v>5.96</v>
      </c>
      <c r="S4" s="196">
        <v>3.93</v>
      </c>
      <c r="T4" s="196">
        <v>0</v>
      </c>
      <c r="U4" s="196">
        <v>10.08</v>
      </c>
      <c r="V4" s="196">
        <v>0.17</v>
      </c>
      <c r="W4" s="196">
        <v>1.27</v>
      </c>
      <c r="X4" s="196">
        <v>1.38</v>
      </c>
      <c r="Y4" s="196">
        <v>0</v>
      </c>
      <c r="Z4" s="196">
        <v>2.61</v>
      </c>
      <c r="AA4" s="196">
        <v>12.74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9.67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7.52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3.79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44.15</v>
      </c>
      <c r="L5" s="196">
        <v>23.14</v>
      </c>
      <c r="M5" s="196">
        <v>0</v>
      </c>
      <c r="N5" s="196">
        <v>0.55000000000000004</v>
      </c>
      <c r="O5" s="196">
        <v>0.89</v>
      </c>
      <c r="P5" s="196">
        <v>2.2999999999999998</v>
      </c>
      <c r="Q5" s="196">
        <v>0.92</v>
      </c>
      <c r="R5" s="196">
        <v>5.96</v>
      </c>
      <c r="S5" s="196">
        <v>3.93</v>
      </c>
      <c r="T5" s="196">
        <v>0</v>
      </c>
      <c r="U5" s="196">
        <v>10.08</v>
      </c>
      <c r="V5" s="196">
        <v>4.6100000000000003</v>
      </c>
      <c r="W5" s="196">
        <v>1.27</v>
      </c>
      <c r="X5" s="196">
        <v>1.38</v>
      </c>
      <c r="Y5" s="196">
        <v>0</v>
      </c>
      <c r="Z5" s="196">
        <v>32.159999999999997</v>
      </c>
      <c r="AA5" s="196">
        <v>12.74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9.67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7.52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3.79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44.15</v>
      </c>
      <c r="L6" s="196">
        <v>23.14</v>
      </c>
      <c r="M6" s="196">
        <v>0</v>
      </c>
      <c r="N6" s="196">
        <v>0.55000000000000004</v>
      </c>
      <c r="O6" s="196">
        <v>0.89</v>
      </c>
      <c r="P6" s="196">
        <v>2.2999999999999998</v>
      </c>
      <c r="Q6" s="196">
        <v>0.92</v>
      </c>
      <c r="R6" s="196">
        <v>5.96</v>
      </c>
      <c r="S6" s="196">
        <v>3.93</v>
      </c>
      <c r="T6" s="196">
        <v>0</v>
      </c>
      <c r="U6" s="196">
        <v>10.08</v>
      </c>
      <c r="V6" s="196">
        <v>4.6100000000000003</v>
      </c>
      <c r="W6" s="196">
        <v>1.73</v>
      </c>
      <c r="X6" s="196">
        <v>1.38</v>
      </c>
      <c r="Y6" s="196">
        <v>0</v>
      </c>
      <c r="Z6" s="196">
        <v>37.93</v>
      </c>
      <c r="AA6" s="196">
        <v>12.74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9.67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7.52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3.79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44.15</v>
      </c>
      <c r="L7" s="196">
        <v>23.14</v>
      </c>
      <c r="M7" s="196">
        <v>0</v>
      </c>
      <c r="N7" s="196">
        <v>0.55000000000000004</v>
      </c>
      <c r="O7" s="196">
        <v>0.89</v>
      </c>
      <c r="P7" s="196">
        <v>2.2999999999999998</v>
      </c>
      <c r="Q7" s="196">
        <v>0.92</v>
      </c>
      <c r="R7" s="196">
        <v>5.96</v>
      </c>
      <c r="S7" s="196">
        <v>3.93</v>
      </c>
      <c r="T7" s="196">
        <v>0</v>
      </c>
      <c r="U7" s="196">
        <v>10.08</v>
      </c>
      <c r="V7" s="196">
        <v>4.6100000000000003</v>
      </c>
      <c r="W7" s="196">
        <v>1.73</v>
      </c>
      <c r="X7" s="196">
        <v>1.38</v>
      </c>
      <c r="Y7" s="196">
        <v>0</v>
      </c>
      <c r="Z7" s="196">
        <v>37.93</v>
      </c>
      <c r="AA7" s="196">
        <v>12.56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9.67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7.52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3.79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44.15</v>
      </c>
      <c r="L8" s="196">
        <v>23.14</v>
      </c>
      <c r="M8" s="196">
        <v>0</v>
      </c>
      <c r="N8" s="196">
        <v>0.55000000000000004</v>
      </c>
      <c r="O8" s="196">
        <v>0.89</v>
      </c>
      <c r="P8" s="196">
        <v>2.2999999999999998</v>
      </c>
      <c r="Q8" s="196">
        <v>0.92</v>
      </c>
      <c r="R8" s="196">
        <v>5.96</v>
      </c>
      <c r="S8" s="196">
        <v>3.93</v>
      </c>
      <c r="T8" s="196">
        <v>0</v>
      </c>
      <c r="U8" s="196">
        <v>10.08</v>
      </c>
      <c r="V8" s="196">
        <v>4.6100000000000003</v>
      </c>
      <c r="W8" s="196">
        <v>2.19</v>
      </c>
      <c r="X8" s="196">
        <v>1.38</v>
      </c>
      <c r="Y8" s="196">
        <v>0</v>
      </c>
      <c r="Z8" s="196">
        <v>37.93</v>
      </c>
      <c r="AA8" s="196">
        <v>12.56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9.67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7.52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3.79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44.15</v>
      </c>
      <c r="L9" s="196">
        <v>23.14</v>
      </c>
      <c r="M9" s="196">
        <v>0</v>
      </c>
      <c r="N9" s="196">
        <v>0.55000000000000004</v>
      </c>
      <c r="O9" s="196">
        <v>0.89</v>
      </c>
      <c r="P9" s="196">
        <v>2.2999999999999998</v>
      </c>
      <c r="Q9" s="196">
        <v>0.92</v>
      </c>
      <c r="R9" s="196">
        <v>5.96</v>
      </c>
      <c r="S9" s="196">
        <v>3.93</v>
      </c>
      <c r="T9" s="196">
        <v>0</v>
      </c>
      <c r="U9" s="196">
        <v>10.08</v>
      </c>
      <c r="V9" s="196">
        <v>4.6100000000000003</v>
      </c>
      <c r="W9" s="196">
        <v>2.19</v>
      </c>
      <c r="X9" s="196">
        <v>1.38</v>
      </c>
      <c r="Y9" s="196">
        <v>0</v>
      </c>
      <c r="Z9" s="196">
        <v>37.93</v>
      </c>
      <c r="AA9" s="196">
        <v>12.56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9.67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7.52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3.79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44.15</v>
      </c>
      <c r="L10" s="196">
        <v>23.14</v>
      </c>
      <c r="M10" s="196">
        <v>0</v>
      </c>
      <c r="N10" s="196">
        <v>0.55000000000000004</v>
      </c>
      <c r="O10" s="196">
        <v>0.89</v>
      </c>
      <c r="P10" s="196">
        <v>2.2999999999999998</v>
      </c>
      <c r="Q10" s="196">
        <v>0.92</v>
      </c>
      <c r="R10" s="196">
        <v>5.96</v>
      </c>
      <c r="S10" s="196">
        <v>3.93</v>
      </c>
      <c r="T10" s="196">
        <v>0</v>
      </c>
      <c r="U10" s="196">
        <v>10.08</v>
      </c>
      <c r="V10" s="196">
        <v>4.6100000000000003</v>
      </c>
      <c r="W10" s="196">
        <v>2.66</v>
      </c>
      <c r="X10" s="196">
        <v>1.38</v>
      </c>
      <c r="Y10" s="196">
        <v>0</v>
      </c>
      <c r="Z10" s="196">
        <v>37.93</v>
      </c>
      <c r="AA10" s="196">
        <v>12.56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9.67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7.52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3.79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44.15</v>
      </c>
      <c r="L11" s="196">
        <v>23.14</v>
      </c>
      <c r="M11" s="196">
        <v>0</v>
      </c>
      <c r="N11" s="196">
        <v>0.55000000000000004</v>
      </c>
      <c r="O11" s="196">
        <v>0.89</v>
      </c>
      <c r="P11" s="196">
        <v>2.2999999999999998</v>
      </c>
      <c r="Q11" s="196">
        <v>0.92</v>
      </c>
      <c r="R11" s="196">
        <v>5.96</v>
      </c>
      <c r="S11" s="196">
        <v>3.93</v>
      </c>
      <c r="T11" s="196">
        <v>0</v>
      </c>
      <c r="U11" s="196">
        <v>10.08</v>
      </c>
      <c r="V11" s="196">
        <v>0.17</v>
      </c>
      <c r="W11" s="196">
        <v>2.66</v>
      </c>
      <c r="X11" s="196">
        <v>1.38</v>
      </c>
      <c r="Y11" s="196">
        <v>0</v>
      </c>
      <c r="Z11" s="196">
        <v>38.79</v>
      </c>
      <c r="AA11" s="196">
        <v>12.56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9.67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7.52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3.79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44.15</v>
      </c>
      <c r="L12" s="196">
        <v>23.14</v>
      </c>
      <c r="M12" s="196">
        <v>0</v>
      </c>
      <c r="N12" s="196">
        <v>0.55000000000000004</v>
      </c>
      <c r="O12" s="196">
        <v>0.89</v>
      </c>
      <c r="P12" s="196">
        <v>2.2999999999999998</v>
      </c>
      <c r="Q12" s="196">
        <v>0.92</v>
      </c>
      <c r="R12" s="196">
        <v>5.96</v>
      </c>
      <c r="S12" s="196">
        <v>3.93</v>
      </c>
      <c r="T12" s="196">
        <v>0</v>
      </c>
      <c r="U12" s="196">
        <v>10.08</v>
      </c>
      <c r="V12" s="196">
        <v>0.17</v>
      </c>
      <c r="W12" s="196">
        <v>3.17</v>
      </c>
      <c r="X12" s="196">
        <v>1.38</v>
      </c>
      <c r="Y12" s="196">
        <v>0</v>
      </c>
      <c r="Z12" s="196">
        <v>38.79</v>
      </c>
      <c r="AA12" s="196">
        <v>12.56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9.67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7.52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3.79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44.15</v>
      </c>
      <c r="L13" s="196">
        <v>23.14</v>
      </c>
      <c r="M13" s="196">
        <v>0</v>
      </c>
      <c r="N13" s="196">
        <v>0.55000000000000004</v>
      </c>
      <c r="O13" s="196">
        <v>0.89</v>
      </c>
      <c r="P13" s="196">
        <v>2.2999999999999998</v>
      </c>
      <c r="Q13" s="196">
        <v>0.92</v>
      </c>
      <c r="R13" s="196">
        <v>5.96</v>
      </c>
      <c r="S13" s="196">
        <v>3.93</v>
      </c>
      <c r="T13" s="196">
        <v>0</v>
      </c>
      <c r="U13" s="196">
        <v>10.08</v>
      </c>
      <c r="V13" s="196">
        <v>0.17</v>
      </c>
      <c r="W13" s="196">
        <v>3.17</v>
      </c>
      <c r="X13" s="196">
        <v>1.38</v>
      </c>
      <c r="Y13" s="196">
        <v>0</v>
      </c>
      <c r="Z13" s="196">
        <v>2.61</v>
      </c>
      <c r="AA13" s="196">
        <v>12.56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9.67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7.52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3.79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44.15</v>
      </c>
      <c r="L14" s="196">
        <v>23.14</v>
      </c>
      <c r="M14" s="196">
        <v>0</v>
      </c>
      <c r="N14" s="196">
        <v>0.55000000000000004</v>
      </c>
      <c r="O14" s="196">
        <v>0.89</v>
      </c>
      <c r="P14" s="196">
        <v>2.2999999999999998</v>
      </c>
      <c r="Q14" s="196">
        <v>0.92</v>
      </c>
      <c r="R14" s="196">
        <v>5.96</v>
      </c>
      <c r="S14" s="196">
        <v>3.93</v>
      </c>
      <c r="T14" s="196">
        <v>0</v>
      </c>
      <c r="U14" s="196">
        <v>10.08</v>
      </c>
      <c r="V14" s="196">
        <v>0.17</v>
      </c>
      <c r="W14" s="196">
        <v>3.17</v>
      </c>
      <c r="X14" s="196">
        <v>1.38</v>
      </c>
      <c r="Y14" s="196">
        <v>0</v>
      </c>
      <c r="Z14" s="196">
        <v>2.61</v>
      </c>
      <c r="AA14" s="196">
        <v>12.56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9.67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7.52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3.79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44.15</v>
      </c>
      <c r="L15" s="196">
        <v>23.14</v>
      </c>
      <c r="M15" s="196">
        <v>0</v>
      </c>
      <c r="N15" s="196">
        <v>0.55000000000000004</v>
      </c>
      <c r="O15" s="196">
        <v>0.89</v>
      </c>
      <c r="P15" s="196">
        <v>2.2999999999999998</v>
      </c>
      <c r="Q15" s="196">
        <v>0.92</v>
      </c>
      <c r="R15" s="196">
        <v>5.96</v>
      </c>
      <c r="S15" s="196">
        <v>3.93</v>
      </c>
      <c r="T15" s="196">
        <v>0</v>
      </c>
      <c r="U15" s="196">
        <v>10.08</v>
      </c>
      <c r="V15" s="196">
        <v>0.17</v>
      </c>
      <c r="W15" s="196">
        <v>3.17</v>
      </c>
      <c r="X15" s="196">
        <v>1.38</v>
      </c>
      <c r="Y15" s="196">
        <v>0</v>
      </c>
      <c r="Z15" s="196">
        <v>2.61</v>
      </c>
      <c r="AA15" s="196">
        <v>12.56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9.67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7.52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3.79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44.15</v>
      </c>
      <c r="L16" s="196">
        <v>23.14</v>
      </c>
      <c r="M16" s="196">
        <v>0</v>
      </c>
      <c r="N16" s="196">
        <v>0.55000000000000004</v>
      </c>
      <c r="O16" s="196">
        <v>0.89</v>
      </c>
      <c r="P16" s="196">
        <v>2.2999999999999998</v>
      </c>
      <c r="Q16" s="196">
        <v>0.92</v>
      </c>
      <c r="R16" s="196">
        <v>5.96</v>
      </c>
      <c r="S16" s="196">
        <v>3.93</v>
      </c>
      <c r="T16" s="196">
        <v>0</v>
      </c>
      <c r="U16" s="196">
        <v>10.08</v>
      </c>
      <c r="V16" s="196">
        <v>0.17</v>
      </c>
      <c r="W16" s="196">
        <v>3.17</v>
      </c>
      <c r="X16" s="196">
        <v>1.38</v>
      </c>
      <c r="Y16" s="196">
        <v>0</v>
      </c>
      <c r="Z16" s="196">
        <v>2.61</v>
      </c>
      <c r="AA16" s="196">
        <v>12.56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9.67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7.52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3.79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44.52</v>
      </c>
      <c r="L17" s="196">
        <v>23.14</v>
      </c>
      <c r="M17" s="196">
        <v>0</v>
      </c>
      <c r="N17" s="196">
        <v>0.55000000000000004</v>
      </c>
      <c r="O17" s="196">
        <v>0.89</v>
      </c>
      <c r="P17" s="196">
        <v>2.2999999999999998</v>
      </c>
      <c r="Q17" s="196">
        <v>0.92</v>
      </c>
      <c r="R17" s="196">
        <v>5.96</v>
      </c>
      <c r="S17" s="196">
        <v>3.93</v>
      </c>
      <c r="T17" s="196">
        <v>0</v>
      </c>
      <c r="U17" s="196">
        <v>10.08</v>
      </c>
      <c r="V17" s="196">
        <v>0.17</v>
      </c>
      <c r="W17" s="196">
        <v>3.17</v>
      </c>
      <c r="X17" s="196">
        <v>1.38</v>
      </c>
      <c r="Y17" s="196">
        <v>0</v>
      </c>
      <c r="Z17" s="196">
        <v>2.61</v>
      </c>
      <c r="AA17" s="196">
        <v>12.56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9.67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7.52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3.79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44.52</v>
      </c>
      <c r="L18" s="196">
        <v>23.14</v>
      </c>
      <c r="M18" s="196">
        <v>0</v>
      </c>
      <c r="N18" s="196">
        <v>0.55000000000000004</v>
      </c>
      <c r="O18" s="196">
        <v>0.89</v>
      </c>
      <c r="P18" s="196">
        <v>2.2999999999999998</v>
      </c>
      <c r="Q18" s="196">
        <v>0.92</v>
      </c>
      <c r="R18" s="196">
        <v>5.96</v>
      </c>
      <c r="S18" s="196">
        <v>3.93</v>
      </c>
      <c r="T18" s="196">
        <v>0</v>
      </c>
      <c r="U18" s="196">
        <v>10.08</v>
      </c>
      <c r="V18" s="196">
        <v>0.17</v>
      </c>
      <c r="W18" s="196">
        <v>3.17</v>
      </c>
      <c r="X18" s="196">
        <v>1.38</v>
      </c>
      <c r="Y18" s="196">
        <v>0</v>
      </c>
      <c r="Z18" s="196">
        <v>2.61</v>
      </c>
      <c r="AA18" s="196">
        <v>12.56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9.67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7.52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3.79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44.15</v>
      </c>
      <c r="L19" s="196">
        <v>23.14</v>
      </c>
      <c r="M19" s="196">
        <v>0</v>
      </c>
      <c r="N19" s="196">
        <v>0.55000000000000004</v>
      </c>
      <c r="O19" s="196">
        <v>0.89</v>
      </c>
      <c r="P19" s="196">
        <v>2.2999999999999998</v>
      </c>
      <c r="Q19" s="196">
        <v>0.92</v>
      </c>
      <c r="R19" s="196">
        <v>5.96</v>
      </c>
      <c r="S19" s="196">
        <v>3.93</v>
      </c>
      <c r="T19" s="196">
        <v>0</v>
      </c>
      <c r="U19" s="196">
        <v>10.08</v>
      </c>
      <c r="V19" s="196">
        <v>0.17</v>
      </c>
      <c r="W19" s="196">
        <v>3.17</v>
      </c>
      <c r="X19" s="196">
        <v>1.38</v>
      </c>
      <c r="Y19" s="196">
        <v>0</v>
      </c>
      <c r="Z19" s="196">
        <v>2.61</v>
      </c>
      <c r="AA19" s="196">
        <v>12.56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9.67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7.52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3.79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44.15</v>
      </c>
      <c r="L20" s="196">
        <v>23.14</v>
      </c>
      <c r="M20" s="196">
        <v>0</v>
      </c>
      <c r="N20" s="196">
        <v>0.55000000000000004</v>
      </c>
      <c r="O20" s="196">
        <v>0.89</v>
      </c>
      <c r="P20" s="196">
        <v>2.2999999999999998</v>
      </c>
      <c r="Q20" s="196">
        <v>0.92</v>
      </c>
      <c r="R20" s="196">
        <v>5.96</v>
      </c>
      <c r="S20" s="196">
        <v>3.93</v>
      </c>
      <c r="T20" s="196">
        <v>0</v>
      </c>
      <c r="U20" s="196">
        <v>10.08</v>
      </c>
      <c r="V20" s="196">
        <v>0.17</v>
      </c>
      <c r="W20" s="196">
        <v>3.17</v>
      </c>
      <c r="X20" s="196">
        <v>1.38</v>
      </c>
      <c r="Y20" s="196">
        <v>0</v>
      </c>
      <c r="Z20" s="196">
        <v>2.61</v>
      </c>
      <c r="AA20" s="196">
        <v>12.56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9.67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7.52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3.79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44.15</v>
      </c>
      <c r="L21" s="196">
        <v>23.14</v>
      </c>
      <c r="M21" s="196">
        <v>0</v>
      </c>
      <c r="N21" s="196">
        <v>0.55000000000000004</v>
      </c>
      <c r="O21" s="196">
        <v>0.89</v>
      </c>
      <c r="P21" s="196">
        <v>2.2999999999999998</v>
      </c>
      <c r="Q21" s="196">
        <v>0.92</v>
      </c>
      <c r="R21" s="196">
        <v>5.96</v>
      </c>
      <c r="S21" s="196">
        <v>3.93</v>
      </c>
      <c r="T21" s="196">
        <v>0</v>
      </c>
      <c r="U21" s="196">
        <v>10.08</v>
      </c>
      <c r="V21" s="196">
        <v>0.17</v>
      </c>
      <c r="W21" s="196">
        <v>3.17</v>
      </c>
      <c r="X21" s="196">
        <v>1.38</v>
      </c>
      <c r="Y21" s="196">
        <v>0</v>
      </c>
      <c r="Z21" s="196">
        <v>2.61</v>
      </c>
      <c r="AA21" s="196">
        <v>12.74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9.67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7.52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3.79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44.15</v>
      </c>
      <c r="L22" s="196">
        <v>23.14</v>
      </c>
      <c r="M22" s="196">
        <v>0</v>
      </c>
      <c r="N22" s="196">
        <v>0.55000000000000004</v>
      </c>
      <c r="O22" s="196">
        <v>0.89</v>
      </c>
      <c r="P22" s="196">
        <v>2.2999999999999998</v>
      </c>
      <c r="Q22" s="196">
        <v>0.92</v>
      </c>
      <c r="R22" s="196">
        <v>5.96</v>
      </c>
      <c r="S22" s="196">
        <v>3.93</v>
      </c>
      <c r="T22" s="196">
        <v>0</v>
      </c>
      <c r="U22" s="196">
        <v>10.08</v>
      </c>
      <c r="V22" s="196">
        <v>0.17</v>
      </c>
      <c r="W22" s="196">
        <v>3.17</v>
      </c>
      <c r="X22" s="196">
        <v>1.38</v>
      </c>
      <c r="Y22" s="196">
        <v>0</v>
      </c>
      <c r="Z22" s="196">
        <v>2.61</v>
      </c>
      <c r="AA22" s="196">
        <v>12.74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9.67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7.52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3.79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45.53</v>
      </c>
      <c r="L23" s="196">
        <v>23.14</v>
      </c>
      <c r="M23" s="196">
        <v>0</v>
      </c>
      <c r="N23" s="196">
        <v>0.55000000000000004</v>
      </c>
      <c r="O23" s="196">
        <v>0.89</v>
      </c>
      <c r="P23" s="196">
        <v>2.2999999999999998</v>
      </c>
      <c r="Q23" s="196">
        <v>0.92</v>
      </c>
      <c r="R23" s="196">
        <v>5.96</v>
      </c>
      <c r="S23" s="196">
        <v>3.93</v>
      </c>
      <c r="T23" s="196">
        <v>0</v>
      </c>
      <c r="U23" s="196">
        <v>10.08</v>
      </c>
      <c r="V23" s="196">
        <v>1.17</v>
      </c>
      <c r="W23" s="196">
        <v>3.42</v>
      </c>
      <c r="X23" s="196">
        <v>1.38</v>
      </c>
      <c r="Y23" s="196">
        <v>0</v>
      </c>
      <c r="Z23" s="196">
        <v>2.61</v>
      </c>
      <c r="AA23" s="196">
        <v>0.84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9.6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7.52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3.79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44.15</v>
      </c>
      <c r="L24" s="196">
        <v>23.14</v>
      </c>
      <c r="M24" s="196">
        <v>0</v>
      </c>
      <c r="N24" s="196">
        <v>0.55000000000000004</v>
      </c>
      <c r="O24" s="196">
        <v>0.89</v>
      </c>
      <c r="P24" s="196">
        <v>2.2999999999999998</v>
      </c>
      <c r="Q24" s="196">
        <v>0.92</v>
      </c>
      <c r="R24" s="196">
        <v>5.96</v>
      </c>
      <c r="S24" s="196">
        <v>3.93</v>
      </c>
      <c r="T24" s="196">
        <v>0</v>
      </c>
      <c r="U24" s="196">
        <v>10.08</v>
      </c>
      <c r="V24" s="196">
        <v>0.27</v>
      </c>
      <c r="W24" s="196">
        <v>3.17</v>
      </c>
      <c r="X24" s="196">
        <v>1.38</v>
      </c>
      <c r="Y24" s="196">
        <v>0</v>
      </c>
      <c r="Z24" s="196">
        <v>2.61</v>
      </c>
      <c r="AA24" s="196">
        <v>0.84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9.6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7.52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3.79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44.15</v>
      </c>
      <c r="L25" s="196">
        <v>23.14</v>
      </c>
      <c r="M25" s="196">
        <v>0</v>
      </c>
      <c r="N25" s="196">
        <v>0.55000000000000004</v>
      </c>
      <c r="O25" s="196">
        <v>0.89</v>
      </c>
      <c r="P25" s="196">
        <v>2.2999999999999998</v>
      </c>
      <c r="Q25" s="196">
        <v>0.92</v>
      </c>
      <c r="R25" s="196">
        <v>5.96</v>
      </c>
      <c r="S25" s="196">
        <v>3.93</v>
      </c>
      <c r="T25" s="196">
        <v>0</v>
      </c>
      <c r="U25" s="196">
        <v>10.08</v>
      </c>
      <c r="V25" s="196">
        <v>0.17</v>
      </c>
      <c r="W25" s="196">
        <v>3.17</v>
      </c>
      <c r="X25" s="196">
        <v>1.38</v>
      </c>
      <c r="Y25" s="196">
        <v>0</v>
      </c>
      <c r="Z25" s="196">
        <v>2.61</v>
      </c>
      <c r="AA25" s="196">
        <v>0.84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9.6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7.52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3.79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45.92</v>
      </c>
      <c r="L26" s="196">
        <v>23.14</v>
      </c>
      <c r="M26" s="196">
        <v>0</v>
      </c>
      <c r="N26" s="196">
        <v>0.55000000000000004</v>
      </c>
      <c r="O26" s="196">
        <v>0.89</v>
      </c>
      <c r="P26" s="196">
        <v>2.2999999999999998</v>
      </c>
      <c r="Q26" s="196">
        <v>0.92</v>
      </c>
      <c r="R26" s="196">
        <v>5.96</v>
      </c>
      <c r="S26" s="196">
        <v>3.93</v>
      </c>
      <c r="T26" s="196">
        <v>0</v>
      </c>
      <c r="U26" s="196">
        <v>10.08</v>
      </c>
      <c r="V26" s="196">
        <v>0.17</v>
      </c>
      <c r="W26" s="196">
        <v>3.17</v>
      </c>
      <c r="X26" s="196">
        <v>1.38</v>
      </c>
      <c r="Y26" s="196">
        <v>0</v>
      </c>
      <c r="Z26" s="196">
        <v>2.61</v>
      </c>
      <c r="AA26" s="196">
        <v>0.84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9.6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7.52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3.79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44.24</v>
      </c>
      <c r="L27" s="196">
        <v>23.14</v>
      </c>
      <c r="M27" s="196">
        <v>0</v>
      </c>
      <c r="N27" s="196">
        <v>0.55000000000000004</v>
      </c>
      <c r="O27" s="196">
        <v>0.89</v>
      </c>
      <c r="P27" s="196">
        <v>2.2999999999999998</v>
      </c>
      <c r="Q27" s="196">
        <v>0.94</v>
      </c>
      <c r="R27" s="196">
        <v>6.8</v>
      </c>
      <c r="S27" s="196">
        <v>3.93</v>
      </c>
      <c r="T27" s="196">
        <v>0</v>
      </c>
      <c r="U27" s="196">
        <v>10.08</v>
      </c>
      <c r="V27" s="196">
        <v>0.17</v>
      </c>
      <c r="W27" s="196">
        <v>3.36</v>
      </c>
      <c r="X27" s="196">
        <v>2.59</v>
      </c>
      <c r="Y27" s="196">
        <v>0</v>
      </c>
      <c r="Z27" s="196">
        <v>2.61</v>
      </c>
      <c r="AA27" s="196">
        <v>0.84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9.6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7.52</v>
      </c>
      <c r="AS27" s="196">
        <v>18.149999999999999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3.79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44.15</v>
      </c>
      <c r="L28" s="196">
        <v>23.14</v>
      </c>
      <c r="M28" s="196">
        <v>0</v>
      </c>
      <c r="N28" s="196">
        <v>0.55000000000000004</v>
      </c>
      <c r="O28" s="196">
        <v>0.89</v>
      </c>
      <c r="P28" s="196">
        <v>2.2999999999999998</v>
      </c>
      <c r="Q28" s="196">
        <v>0.92</v>
      </c>
      <c r="R28" s="196">
        <v>5.95</v>
      </c>
      <c r="S28" s="196">
        <v>3.93</v>
      </c>
      <c r="T28" s="196">
        <v>0</v>
      </c>
      <c r="U28" s="196">
        <v>10.08</v>
      </c>
      <c r="V28" s="196">
        <v>0.17</v>
      </c>
      <c r="W28" s="196">
        <v>3.17</v>
      </c>
      <c r="X28" s="196">
        <v>1.38</v>
      </c>
      <c r="Y28" s="196">
        <v>0</v>
      </c>
      <c r="Z28" s="196">
        <v>2.61</v>
      </c>
      <c r="AA28" s="196">
        <v>0.84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9.6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7.52</v>
      </c>
      <c r="AS28" s="196">
        <v>18.149999999999999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3.79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45.48</v>
      </c>
      <c r="L29" s="196">
        <v>1.6</v>
      </c>
      <c r="M29" s="196">
        <v>0</v>
      </c>
      <c r="N29" s="196">
        <v>0.55000000000000004</v>
      </c>
      <c r="O29" s="196">
        <v>0.89</v>
      </c>
      <c r="P29" s="196">
        <v>2.2999999999999998</v>
      </c>
      <c r="Q29" s="196">
        <v>0.1</v>
      </c>
      <c r="R29" s="196">
        <v>6.13</v>
      </c>
      <c r="S29" s="196">
        <v>0.25</v>
      </c>
      <c r="T29" s="196">
        <v>0</v>
      </c>
      <c r="U29" s="196">
        <v>10.08</v>
      </c>
      <c r="V29" s="196">
        <v>0.17</v>
      </c>
      <c r="W29" s="196">
        <v>3.17</v>
      </c>
      <c r="X29" s="196">
        <v>1.38</v>
      </c>
      <c r="Y29" s="196">
        <v>0</v>
      </c>
      <c r="Z29" s="196">
        <v>2.61</v>
      </c>
      <c r="AA29" s="196">
        <v>0.84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7.52</v>
      </c>
      <c r="AS29" s="196">
        <v>18.149999999999999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3.79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45.48</v>
      </c>
      <c r="L30" s="196">
        <v>1.6</v>
      </c>
      <c r="M30" s="196">
        <v>0</v>
      </c>
      <c r="N30" s="196">
        <v>0.55000000000000004</v>
      </c>
      <c r="O30" s="196">
        <v>0.89</v>
      </c>
      <c r="P30" s="196">
        <v>2.2999999999999998</v>
      </c>
      <c r="Q30" s="196">
        <v>0.1</v>
      </c>
      <c r="R30" s="196">
        <v>6.13</v>
      </c>
      <c r="S30" s="196">
        <v>0.25</v>
      </c>
      <c r="T30" s="196">
        <v>0</v>
      </c>
      <c r="U30" s="196">
        <v>10.08</v>
      </c>
      <c r="V30" s="196">
        <v>0.17</v>
      </c>
      <c r="W30" s="196">
        <v>3.17</v>
      </c>
      <c r="X30" s="196">
        <v>1.38</v>
      </c>
      <c r="Y30" s="196">
        <v>0</v>
      </c>
      <c r="Z30" s="196">
        <v>2.61</v>
      </c>
      <c r="AA30" s="196">
        <v>0.84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7.52</v>
      </c>
      <c r="AS30" s="196">
        <v>18.149999999999999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3.79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6.87</v>
      </c>
      <c r="L31" s="196">
        <v>1.61</v>
      </c>
      <c r="M31" s="196">
        <v>0</v>
      </c>
      <c r="N31" s="196">
        <v>0.55000000000000004</v>
      </c>
      <c r="O31" s="196">
        <v>0.89</v>
      </c>
      <c r="P31" s="196">
        <v>2.2999999999999998</v>
      </c>
      <c r="Q31" s="196">
        <v>0.1</v>
      </c>
      <c r="R31" s="196">
        <v>0.4</v>
      </c>
      <c r="S31" s="196">
        <v>0.62</v>
      </c>
      <c r="T31" s="196">
        <v>0</v>
      </c>
      <c r="U31" s="196">
        <v>10.08</v>
      </c>
      <c r="V31" s="196">
        <v>0.17</v>
      </c>
      <c r="W31" s="196">
        <v>3.17</v>
      </c>
      <c r="X31" s="196">
        <v>1.38</v>
      </c>
      <c r="Y31" s="196">
        <v>0</v>
      </c>
      <c r="Z31" s="196">
        <v>2.61</v>
      </c>
      <c r="AA31" s="196">
        <v>0.84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7.52</v>
      </c>
      <c r="AS31" s="196">
        <v>18.149999999999999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3.79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3.03</v>
      </c>
      <c r="L32" s="196">
        <v>4.5599999999999996</v>
      </c>
      <c r="M32" s="196">
        <v>0</v>
      </c>
      <c r="N32" s="196">
        <v>0.55000000000000004</v>
      </c>
      <c r="O32" s="196">
        <v>0.89</v>
      </c>
      <c r="P32" s="196">
        <v>2.2999999999999998</v>
      </c>
      <c r="Q32" s="196">
        <v>0.1</v>
      </c>
      <c r="R32" s="196">
        <v>0.4</v>
      </c>
      <c r="S32" s="196">
        <v>0.25</v>
      </c>
      <c r="T32" s="196">
        <v>0</v>
      </c>
      <c r="U32" s="196">
        <v>10.08</v>
      </c>
      <c r="V32" s="196">
        <v>0.17</v>
      </c>
      <c r="W32" s="196">
        <v>3.17</v>
      </c>
      <c r="X32" s="196">
        <v>1.38</v>
      </c>
      <c r="Y32" s="196">
        <v>0</v>
      </c>
      <c r="Z32" s="196">
        <v>2.61</v>
      </c>
      <c r="AA32" s="196">
        <v>0.84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7.52</v>
      </c>
      <c r="AS32" s="196">
        <v>18.149999999999999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3.79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3.03</v>
      </c>
      <c r="L33" s="196">
        <v>1.61</v>
      </c>
      <c r="M33" s="196">
        <v>0</v>
      </c>
      <c r="N33" s="196">
        <v>0.55000000000000004</v>
      </c>
      <c r="O33" s="196">
        <v>0.89</v>
      </c>
      <c r="P33" s="196">
        <v>2.2999999999999998</v>
      </c>
      <c r="Q33" s="196">
        <v>0.1</v>
      </c>
      <c r="R33" s="196">
        <v>0.4</v>
      </c>
      <c r="S33" s="196">
        <v>0.25</v>
      </c>
      <c r="T33" s="196">
        <v>0</v>
      </c>
      <c r="U33" s="196">
        <v>10.08</v>
      </c>
      <c r="V33" s="196">
        <v>0.17</v>
      </c>
      <c r="W33" s="196">
        <v>3.17</v>
      </c>
      <c r="X33" s="196">
        <v>1.38</v>
      </c>
      <c r="Y33" s="196">
        <v>0</v>
      </c>
      <c r="Z33" s="196">
        <v>2.61</v>
      </c>
      <c r="AA33" s="196">
        <v>0.84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7.52</v>
      </c>
      <c r="AS33" s="196">
        <v>18.149999999999999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3.79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3.03</v>
      </c>
      <c r="L34" s="196">
        <v>1.61</v>
      </c>
      <c r="M34" s="196">
        <v>0</v>
      </c>
      <c r="N34" s="196">
        <v>0.55000000000000004</v>
      </c>
      <c r="O34" s="196">
        <v>0.89</v>
      </c>
      <c r="P34" s="196">
        <v>2.2999999999999998</v>
      </c>
      <c r="Q34" s="196">
        <v>0.1</v>
      </c>
      <c r="R34" s="196">
        <v>0.4</v>
      </c>
      <c r="S34" s="196">
        <v>0.25</v>
      </c>
      <c r="T34" s="196">
        <v>0</v>
      </c>
      <c r="U34" s="196">
        <v>10.08</v>
      </c>
      <c r="V34" s="196">
        <v>0.17</v>
      </c>
      <c r="W34" s="196">
        <v>3.17</v>
      </c>
      <c r="X34" s="196">
        <v>1.38</v>
      </c>
      <c r="Y34" s="196">
        <v>0</v>
      </c>
      <c r="Z34" s="196">
        <v>2.61</v>
      </c>
      <c r="AA34" s="196">
        <v>0.84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7.52</v>
      </c>
      <c r="AS34" s="196">
        <v>18.149999999999999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3.79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3.03</v>
      </c>
      <c r="L35" s="196">
        <v>1.61</v>
      </c>
      <c r="M35" s="196">
        <v>0</v>
      </c>
      <c r="N35" s="196">
        <v>0.55000000000000004</v>
      </c>
      <c r="O35" s="196">
        <v>0.89</v>
      </c>
      <c r="P35" s="196">
        <v>2.2999999999999998</v>
      </c>
      <c r="Q35" s="196">
        <v>0.1</v>
      </c>
      <c r="R35" s="196">
        <v>0.4</v>
      </c>
      <c r="S35" s="196">
        <v>0.25</v>
      </c>
      <c r="T35" s="196">
        <v>0</v>
      </c>
      <c r="U35" s="196">
        <v>10.08</v>
      </c>
      <c r="V35" s="196">
        <v>0.17</v>
      </c>
      <c r="W35" s="196">
        <v>3.17</v>
      </c>
      <c r="X35" s="196">
        <v>1.38</v>
      </c>
      <c r="Y35" s="196">
        <v>0</v>
      </c>
      <c r="Z35" s="196">
        <v>2.61</v>
      </c>
      <c r="AA35" s="196">
        <v>0.84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7.52</v>
      </c>
      <c r="AS35" s="196">
        <v>18.010000000000002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3.79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3.03</v>
      </c>
      <c r="L36" s="196">
        <v>1.61</v>
      </c>
      <c r="M36" s="196">
        <v>0</v>
      </c>
      <c r="N36" s="196">
        <v>0.55000000000000004</v>
      </c>
      <c r="O36" s="196">
        <v>0.89</v>
      </c>
      <c r="P36" s="196">
        <v>2.2999999999999998</v>
      </c>
      <c r="Q36" s="196">
        <v>0.1</v>
      </c>
      <c r="R36" s="196">
        <v>0.4</v>
      </c>
      <c r="S36" s="196">
        <v>0.25</v>
      </c>
      <c r="T36" s="196">
        <v>0</v>
      </c>
      <c r="U36" s="196">
        <v>10.08</v>
      </c>
      <c r="V36" s="196">
        <v>0.17</v>
      </c>
      <c r="W36" s="196">
        <v>3.17</v>
      </c>
      <c r="X36" s="196">
        <v>1.38</v>
      </c>
      <c r="Y36" s="196">
        <v>0</v>
      </c>
      <c r="Z36" s="196">
        <v>2.61</v>
      </c>
      <c r="AA36" s="196">
        <v>0.84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7.52</v>
      </c>
      <c r="AS36" s="196">
        <v>18.010000000000002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3.79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3.03</v>
      </c>
      <c r="L37" s="196">
        <v>1.61</v>
      </c>
      <c r="M37" s="196">
        <v>0</v>
      </c>
      <c r="N37" s="196">
        <v>0.55000000000000004</v>
      </c>
      <c r="O37" s="196">
        <v>0.89</v>
      </c>
      <c r="P37" s="196">
        <v>2.2999999999999998</v>
      </c>
      <c r="Q37" s="196">
        <v>0.1</v>
      </c>
      <c r="R37" s="196">
        <v>0.4</v>
      </c>
      <c r="S37" s="196">
        <v>0.25</v>
      </c>
      <c r="T37" s="196">
        <v>0</v>
      </c>
      <c r="U37" s="196">
        <v>10.08</v>
      </c>
      <c r="V37" s="196">
        <v>0.17</v>
      </c>
      <c r="W37" s="196">
        <v>3.17</v>
      </c>
      <c r="X37" s="196">
        <v>1.38</v>
      </c>
      <c r="Y37" s="196">
        <v>0</v>
      </c>
      <c r="Z37" s="196">
        <v>2.61</v>
      </c>
      <c r="AA37" s="196">
        <v>0.84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7.52</v>
      </c>
      <c r="AS37" s="196">
        <v>18.010000000000002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3.79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3.03</v>
      </c>
      <c r="L38" s="196">
        <v>1.61</v>
      </c>
      <c r="M38" s="196">
        <v>0</v>
      </c>
      <c r="N38" s="196">
        <v>0.55000000000000004</v>
      </c>
      <c r="O38" s="196">
        <v>0.89</v>
      </c>
      <c r="P38" s="196">
        <v>2.2999999999999998</v>
      </c>
      <c r="Q38" s="196">
        <v>0.1</v>
      </c>
      <c r="R38" s="196">
        <v>0.4</v>
      </c>
      <c r="S38" s="196">
        <v>0.25</v>
      </c>
      <c r="T38" s="196">
        <v>0</v>
      </c>
      <c r="U38" s="196">
        <v>10.08</v>
      </c>
      <c r="V38" s="196">
        <v>0.17</v>
      </c>
      <c r="W38" s="196">
        <v>3.17</v>
      </c>
      <c r="X38" s="196">
        <v>1.38</v>
      </c>
      <c r="Y38" s="196">
        <v>0</v>
      </c>
      <c r="Z38" s="196">
        <v>2.61</v>
      </c>
      <c r="AA38" s="196">
        <v>0.84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7.52</v>
      </c>
      <c r="AS38" s="196">
        <v>18.010000000000002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3.79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3.03</v>
      </c>
      <c r="L39" s="196">
        <v>1.61</v>
      </c>
      <c r="M39" s="196">
        <v>0</v>
      </c>
      <c r="N39" s="196">
        <v>0.55000000000000004</v>
      </c>
      <c r="O39" s="196">
        <v>0.89</v>
      </c>
      <c r="P39" s="196">
        <v>2.2999999999999998</v>
      </c>
      <c r="Q39" s="196">
        <v>0.1</v>
      </c>
      <c r="R39" s="196">
        <v>0.4</v>
      </c>
      <c r="S39" s="196">
        <v>0.25</v>
      </c>
      <c r="T39" s="196">
        <v>0</v>
      </c>
      <c r="U39" s="196">
        <v>10.08</v>
      </c>
      <c r="V39" s="196">
        <v>0.17</v>
      </c>
      <c r="W39" s="196">
        <v>3.17</v>
      </c>
      <c r="X39" s="196">
        <v>1.38</v>
      </c>
      <c r="Y39" s="196">
        <v>0</v>
      </c>
      <c r="Z39" s="196">
        <v>2.61</v>
      </c>
      <c r="AA39" s="196">
        <v>0.84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7.52</v>
      </c>
      <c r="AS39" s="196">
        <v>18.010000000000002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3.79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3.03</v>
      </c>
      <c r="L40" s="196">
        <v>1.61</v>
      </c>
      <c r="M40" s="196">
        <v>0</v>
      </c>
      <c r="N40" s="196">
        <v>0.55000000000000004</v>
      </c>
      <c r="O40" s="196">
        <v>0.89</v>
      </c>
      <c r="P40" s="196">
        <v>2.2999999999999998</v>
      </c>
      <c r="Q40" s="196">
        <v>0.1</v>
      </c>
      <c r="R40" s="196">
        <v>0.4</v>
      </c>
      <c r="S40" s="196">
        <v>0.25</v>
      </c>
      <c r="T40" s="196">
        <v>0</v>
      </c>
      <c r="U40" s="196">
        <v>10.08</v>
      </c>
      <c r="V40" s="196">
        <v>0.17</v>
      </c>
      <c r="W40" s="196">
        <v>3.17</v>
      </c>
      <c r="X40" s="196">
        <v>1.38</v>
      </c>
      <c r="Y40" s="196">
        <v>0</v>
      </c>
      <c r="Z40" s="196">
        <v>2.61</v>
      </c>
      <c r="AA40" s="196">
        <v>0.84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7.52</v>
      </c>
      <c r="AS40" s="196">
        <v>18.010000000000002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3.79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3.03</v>
      </c>
      <c r="L41" s="196">
        <v>1.61</v>
      </c>
      <c r="M41" s="196">
        <v>0</v>
      </c>
      <c r="N41" s="196">
        <v>0.55000000000000004</v>
      </c>
      <c r="O41" s="196">
        <v>0.89</v>
      </c>
      <c r="P41" s="196">
        <v>2.2999999999999998</v>
      </c>
      <c r="Q41" s="196">
        <v>0.1</v>
      </c>
      <c r="R41" s="196">
        <v>0.4</v>
      </c>
      <c r="S41" s="196">
        <v>0.25</v>
      </c>
      <c r="T41" s="196">
        <v>0</v>
      </c>
      <c r="U41" s="196">
        <v>10.08</v>
      </c>
      <c r="V41" s="196">
        <v>0.17</v>
      </c>
      <c r="W41" s="196">
        <v>3.17</v>
      </c>
      <c r="X41" s="196">
        <v>1.38</v>
      </c>
      <c r="Y41" s="196">
        <v>0</v>
      </c>
      <c r="Z41" s="196">
        <v>2.61</v>
      </c>
      <c r="AA41" s="196">
        <v>0.84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7.52</v>
      </c>
      <c r="AS41" s="196">
        <v>18.010000000000002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3.79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3.03</v>
      </c>
      <c r="L42" s="196">
        <v>1.61</v>
      </c>
      <c r="M42" s="196">
        <v>0</v>
      </c>
      <c r="N42" s="196">
        <v>0.55000000000000004</v>
      </c>
      <c r="O42" s="196">
        <v>0.89</v>
      </c>
      <c r="P42" s="196">
        <v>2.2999999999999998</v>
      </c>
      <c r="Q42" s="196">
        <v>0.1</v>
      </c>
      <c r="R42" s="196">
        <v>0.4</v>
      </c>
      <c r="S42" s="196">
        <v>0.25</v>
      </c>
      <c r="T42" s="196">
        <v>0</v>
      </c>
      <c r="U42" s="196">
        <v>10.08</v>
      </c>
      <c r="V42" s="196">
        <v>0.17</v>
      </c>
      <c r="W42" s="196">
        <v>3.17</v>
      </c>
      <c r="X42" s="196">
        <v>1.38</v>
      </c>
      <c r="Y42" s="196">
        <v>0</v>
      </c>
      <c r="Z42" s="196">
        <v>2.61</v>
      </c>
      <c r="AA42" s="196">
        <v>0.84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7.52</v>
      </c>
      <c r="AS42" s="196">
        <v>18.010000000000002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3.79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3.03</v>
      </c>
      <c r="L43" s="196">
        <v>1.61</v>
      </c>
      <c r="M43" s="196">
        <v>0</v>
      </c>
      <c r="N43" s="196">
        <v>0.55000000000000004</v>
      </c>
      <c r="O43" s="196">
        <v>0.89</v>
      </c>
      <c r="P43" s="196">
        <v>2.2999999999999998</v>
      </c>
      <c r="Q43" s="196">
        <v>0.1</v>
      </c>
      <c r="R43" s="196">
        <v>0.4</v>
      </c>
      <c r="S43" s="196">
        <v>0.25</v>
      </c>
      <c r="T43" s="196">
        <v>0</v>
      </c>
      <c r="U43" s="196">
        <v>10.08</v>
      </c>
      <c r="V43" s="196">
        <v>0.17</v>
      </c>
      <c r="W43" s="196">
        <v>3.17</v>
      </c>
      <c r="X43" s="196">
        <v>1.38</v>
      </c>
      <c r="Y43" s="196">
        <v>0</v>
      </c>
      <c r="Z43" s="196">
        <v>2.61</v>
      </c>
      <c r="AA43" s="196">
        <v>0.84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7.44</v>
      </c>
      <c r="AS43" s="196">
        <v>18.010000000000002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3.79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3.03</v>
      </c>
      <c r="L44" s="196">
        <v>1.61</v>
      </c>
      <c r="M44" s="196">
        <v>0</v>
      </c>
      <c r="N44" s="196">
        <v>0.55000000000000004</v>
      </c>
      <c r="O44" s="196">
        <v>0.89</v>
      </c>
      <c r="P44" s="196">
        <v>2.2999999999999998</v>
      </c>
      <c r="Q44" s="196">
        <v>0.1</v>
      </c>
      <c r="R44" s="196">
        <v>0.4</v>
      </c>
      <c r="S44" s="196">
        <v>0.25</v>
      </c>
      <c r="T44" s="196">
        <v>0</v>
      </c>
      <c r="U44" s="196">
        <v>10.08</v>
      </c>
      <c r="V44" s="196">
        <v>0.17</v>
      </c>
      <c r="W44" s="196">
        <v>3.17</v>
      </c>
      <c r="X44" s="196">
        <v>1.38</v>
      </c>
      <c r="Y44" s="196">
        <v>0</v>
      </c>
      <c r="Z44" s="196">
        <v>2.61</v>
      </c>
      <c r="AA44" s="196">
        <v>0.84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7.44</v>
      </c>
      <c r="AS44" s="196">
        <v>18.010000000000002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3.79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3.03</v>
      </c>
      <c r="L45" s="196">
        <v>1.61</v>
      </c>
      <c r="M45" s="196">
        <v>0</v>
      </c>
      <c r="N45" s="196">
        <v>0.55000000000000004</v>
      </c>
      <c r="O45" s="196">
        <v>0.89</v>
      </c>
      <c r="P45" s="196">
        <v>2.2999999999999998</v>
      </c>
      <c r="Q45" s="196">
        <v>0.1</v>
      </c>
      <c r="R45" s="196">
        <v>0.4</v>
      </c>
      <c r="S45" s="196">
        <v>0.25</v>
      </c>
      <c r="T45" s="196">
        <v>0</v>
      </c>
      <c r="U45" s="196">
        <v>10.08</v>
      </c>
      <c r="V45" s="196">
        <v>0.17</v>
      </c>
      <c r="W45" s="196">
        <v>3.17</v>
      </c>
      <c r="X45" s="196">
        <v>1.38</v>
      </c>
      <c r="Y45" s="196">
        <v>0</v>
      </c>
      <c r="Z45" s="196">
        <v>2.61</v>
      </c>
      <c r="AA45" s="196">
        <v>0.84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7.44</v>
      </c>
      <c r="AS45" s="196">
        <v>18.010000000000002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3.79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3.03</v>
      </c>
      <c r="L46" s="196">
        <v>1.61</v>
      </c>
      <c r="M46" s="196">
        <v>0</v>
      </c>
      <c r="N46" s="196">
        <v>0.55000000000000004</v>
      </c>
      <c r="O46" s="196">
        <v>0.89</v>
      </c>
      <c r="P46" s="196">
        <v>2.2999999999999998</v>
      </c>
      <c r="Q46" s="196">
        <v>0.1</v>
      </c>
      <c r="R46" s="196">
        <v>0.4</v>
      </c>
      <c r="S46" s="196">
        <v>0.25</v>
      </c>
      <c r="T46" s="196">
        <v>0</v>
      </c>
      <c r="U46" s="196">
        <v>10.08</v>
      </c>
      <c r="V46" s="196">
        <v>0.17</v>
      </c>
      <c r="W46" s="196">
        <v>3.17</v>
      </c>
      <c r="X46" s="196">
        <v>1.38</v>
      </c>
      <c r="Y46" s="196">
        <v>0</v>
      </c>
      <c r="Z46" s="196">
        <v>2.61</v>
      </c>
      <c r="AA46" s="196">
        <v>0.84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7.44</v>
      </c>
      <c r="AS46" s="196">
        <v>18.010000000000002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3.03</v>
      </c>
      <c r="L47" s="196">
        <v>1.61</v>
      </c>
      <c r="M47" s="196">
        <v>0</v>
      </c>
      <c r="N47" s="196">
        <v>0.55000000000000004</v>
      </c>
      <c r="O47" s="196">
        <v>0.89</v>
      </c>
      <c r="P47" s="196">
        <v>2.2999999999999998</v>
      </c>
      <c r="Q47" s="196">
        <v>0.1</v>
      </c>
      <c r="R47" s="196">
        <v>0.4</v>
      </c>
      <c r="S47" s="196">
        <v>0.25</v>
      </c>
      <c r="T47" s="196">
        <v>0</v>
      </c>
      <c r="U47" s="196">
        <v>10.08</v>
      </c>
      <c r="V47" s="196">
        <v>0.17</v>
      </c>
      <c r="W47" s="196">
        <v>0.3</v>
      </c>
      <c r="X47" s="196">
        <v>1.38</v>
      </c>
      <c r="Y47" s="196">
        <v>0</v>
      </c>
      <c r="Z47" s="196">
        <v>2.61</v>
      </c>
      <c r="AA47" s="196">
        <v>0.84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7.44</v>
      </c>
      <c r="AS47" s="196">
        <v>18.010000000000002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3.03</v>
      </c>
      <c r="L48" s="196">
        <v>1.61</v>
      </c>
      <c r="M48" s="196">
        <v>0</v>
      </c>
      <c r="N48" s="196">
        <v>0.55000000000000004</v>
      </c>
      <c r="O48" s="196">
        <v>0.89</v>
      </c>
      <c r="P48" s="196">
        <v>2.2999999999999998</v>
      </c>
      <c r="Q48" s="196">
        <v>0.1</v>
      </c>
      <c r="R48" s="196">
        <v>0.4</v>
      </c>
      <c r="S48" s="196">
        <v>0.25</v>
      </c>
      <c r="T48" s="196">
        <v>0</v>
      </c>
      <c r="U48" s="196">
        <v>10.08</v>
      </c>
      <c r="V48" s="196">
        <v>0.17</v>
      </c>
      <c r="W48" s="196">
        <v>0.3</v>
      </c>
      <c r="X48" s="196">
        <v>1.38</v>
      </c>
      <c r="Y48" s="196">
        <v>0</v>
      </c>
      <c r="Z48" s="196">
        <v>2.61</v>
      </c>
      <c r="AA48" s="196">
        <v>0.84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7.44</v>
      </c>
      <c r="AS48" s="196">
        <v>18.010000000000002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3.03</v>
      </c>
      <c r="L49" s="196">
        <v>1.61</v>
      </c>
      <c r="M49" s="196">
        <v>0</v>
      </c>
      <c r="N49" s="196">
        <v>0.55000000000000004</v>
      </c>
      <c r="O49" s="196">
        <v>0.89</v>
      </c>
      <c r="P49" s="196">
        <v>2.2999999999999998</v>
      </c>
      <c r="Q49" s="196">
        <v>0.1</v>
      </c>
      <c r="R49" s="196">
        <v>0.4</v>
      </c>
      <c r="S49" s="196">
        <v>0.25</v>
      </c>
      <c r="T49" s="196">
        <v>0</v>
      </c>
      <c r="U49" s="196">
        <v>10.08</v>
      </c>
      <c r="V49" s="196">
        <v>0.17</v>
      </c>
      <c r="W49" s="196">
        <v>0.32</v>
      </c>
      <c r="X49" s="196">
        <v>1.38</v>
      </c>
      <c r="Y49" s="196">
        <v>0</v>
      </c>
      <c r="Z49" s="196">
        <v>2.61</v>
      </c>
      <c r="AA49" s="196">
        <v>0.84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7.44</v>
      </c>
      <c r="AS49" s="196">
        <v>18.010000000000002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3.03</v>
      </c>
      <c r="L50" s="196">
        <v>1.61</v>
      </c>
      <c r="M50" s="196">
        <v>0</v>
      </c>
      <c r="N50" s="196">
        <v>0.55000000000000004</v>
      </c>
      <c r="O50" s="196">
        <v>0.89</v>
      </c>
      <c r="P50" s="196">
        <v>2.2999999999999998</v>
      </c>
      <c r="Q50" s="196">
        <v>0.1</v>
      </c>
      <c r="R50" s="196">
        <v>0.4</v>
      </c>
      <c r="S50" s="196">
        <v>0.25</v>
      </c>
      <c r="T50" s="196">
        <v>0</v>
      </c>
      <c r="U50" s="196">
        <v>10.08</v>
      </c>
      <c r="V50" s="196">
        <v>0.17</v>
      </c>
      <c r="W50" s="196">
        <v>0.33</v>
      </c>
      <c r="X50" s="196">
        <v>1.38</v>
      </c>
      <c r="Y50" s="196">
        <v>0</v>
      </c>
      <c r="Z50" s="196">
        <v>2.61</v>
      </c>
      <c r="AA50" s="196">
        <v>0.84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7.44</v>
      </c>
      <c r="AS50" s="196">
        <v>18.010000000000002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3.03</v>
      </c>
      <c r="L51" s="196">
        <v>1.6</v>
      </c>
      <c r="M51" s="196">
        <v>0</v>
      </c>
      <c r="N51" s="196">
        <v>0.55000000000000004</v>
      </c>
      <c r="O51" s="196">
        <v>0.89</v>
      </c>
      <c r="P51" s="196">
        <v>2.2999999999999998</v>
      </c>
      <c r="Q51" s="196">
        <v>0.1</v>
      </c>
      <c r="R51" s="196">
        <v>0.4</v>
      </c>
      <c r="S51" s="196">
        <v>0.25</v>
      </c>
      <c r="T51" s="196">
        <v>0</v>
      </c>
      <c r="U51" s="196">
        <v>10.08</v>
      </c>
      <c r="V51" s="196">
        <v>0.17</v>
      </c>
      <c r="W51" s="196">
        <v>0.33</v>
      </c>
      <c r="X51" s="196">
        <v>1.38</v>
      </c>
      <c r="Y51" s="196">
        <v>0</v>
      </c>
      <c r="Z51" s="196">
        <v>2.61</v>
      </c>
      <c r="AA51" s="196">
        <v>0.84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231.75</v>
      </c>
      <c r="AP51" s="196">
        <v>0</v>
      </c>
      <c r="AQ51" s="196">
        <v>0</v>
      </c>
      <c r="AR51" s="196">
        <v>7.28</v>
      </c>
      <c r="AS51" s="196">
        <v>18.010000000000002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3.03</v>
      </c>
      <c r="L52" s="196">
        <v>1.6</v>
      </c>
      <c r="M52" s="196">
        <v>0</v>
      </c>
      <c r="N52" s="196">
        <v>0.55000000000000004</v>
      </c>
      <c r="O52" s="196">
        <v>0.89</v>
      </c>
      <c r="P52" s="196">
        <v>2.2999999999999998</v>
      </c>
      <c r="Q52" s="196">
        <v>0.1</v>
      </c>
      <c r="R52" s="196">
        <v>0.4</v>
      </c>
      <c r="S52" s="196">
        <v>0.25</v>
      </c>
      <c r="T52" s="196">
        <v>0</v>
      </c>
      <c r="U52" s="196">
        <v>10.08</v>
      </c>
      <c r="V52" s="196">
        <v>0.17</v>
      </c>
      <c r="W52" s="196">
        <v>0.33</v>
      </c>
      <c r="X52" s="196">
        <v>1.38</v>
      </c>
      <c r="Y52" s="196">
        <v>0</v>
      </c>
      <c r="Z52" s="196">
        <v>2.61</v>
      </c>
      <c r="AA52" s="196">
        <v>0.84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231.75</v>
      </c>
      <c r="AP52" s="196">
        <v>0</v>
      </c>
      <c r="AQ52" s="196">
        <v>0</v>
      </c>
      <c r="AR52" s="196">
        <v>7.28</v>
      </c>
      <c r="AS52" s="196">
        <v>18.010000000000002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3.03</v>
      </c>
      <c r="L53" s="196">
        <v>1.6</v>
      </c>
      <c r="M53" s="196">
        <v>0</v>
      </c>
      <c r="N53" s="196">
        <v>0.55000000000000004</v>
      </c>
      <c r="O53" s="196">
        <v>0.89</v>
      </c>
      <c r="P53" s="196">
        <v>2.2999999999999998</v>
      </c>
      <c r="Q53" s="196">
        <v>0.1</v>
      </c>
      <c r="R53" s="196">
        <v>0.4</v>
      </c>
      <c r="S53" s="196">
        <v>0.25</v>
      </c>
      <c r="T53" s="196">
        <v>0</v>
      </c>
      <c r="U53" s="196">
        <v>10.08</v>
      </c>
      <c r="V53" s="196">
        <v>0.17</v>
      </c>
      <c r="W53" s="196">
        <v>0.33</v>
      </c>
      <c r="X53" s="196">
        <v>1.38</v>
      </c>
      <c r="Y53" s="196">
        <v>0</v>
      </c>
      <c r="Z53" s="196">
        <v>2.61</v>
      </c>
      <c r="AA53" s="196">
        <v>0.84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52.2</v>
      </c>
      <c r="AL53" s="196">
        <v>0</v>
      </c>
      <c r="AM53" s="196">
        <v>0</v>
      </c>
      <c r="AN53" s="196">
        <v>0</v>
      </c>
      <c r="AO53" s="196">
        <v>231.75</v>
      </c>
      <c r="AP53" s="196">
        <v>0</v>
      </c>
      <c r="AQ53" s="196">
        <v>0</v>
      </c>
      <c r="AR53" s="196">
        <v>7.28</v>
      </c>
      <c r="AS53" s="196">
        <v>18.010000000000002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3.03</v>
      </c>
      <c r="L54" s="196">
        <v>1.6</v>
      </c>
      <c r="M54" s="196">
        <v>0</v>
      </c>
      <c r="N54" s="196">
        <v>0.55000000000000004</v>
      </c>
      <c r="O54" s="196">
        <v>0.89</v>
      </c>
      <c r="P54" s="196">
        <v>2.2999999999999998</v>
      </c>
      <c r="Q54" s="196">
        <v>0.1</v>
      </c>
      <c r="R54" s="196">
        <v>0.4</v>
      </c>
      <c r="S54" s="196">
        <v>0.25</v>
      </c>
      <c r="T54" s="196">
        <v>0</v>
      </c>
      <c r="U54" s="196">
        <v>10.08</v>
      </c>
      <c r="V54" s="196">
        <v>0.17</v>
      </c>
      <c r="W54" s="196">
        <v>0.33</v>
      </c>
      <c r="X54" s="196">
        <v>1.38</v>
      </c>
      <c r="Y54" s="196">
        <v>0</v>
      </c>
      <c r="Z54" s="196">
        <v>2.61</v>
      </c>
      <c r="AA54" s="196">
        <v>0.84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52.2</v>
      </c>
      <c r="AL54" s="196">
        <v>0</v>
      </c>
      <c r="AM54" s="196">
        <v>0</v>
      </c>
      <c r="AN54" s="196">
        <v>0</v>
      </c>
      <c r="AO54" s="196">
        <v>231.75</v>
      </c>
      <c r="AP54" s="196">
        <v>0</v>
      </c>
      <c r="AQ54" s="196">
        <v>0</v>
      </c>
      <c r="AR54" s="196">
        <v>7.28</v>
      </c>
      <c r="AS54" s="196">
        <v>18.010000000000002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3.03</v>
      </c>
      <c r="L55" s="196">
        <v>1.61</v>
      </c>
      <c r="M55" s="196">
        <v>0</v>
      </c>
      <c r="N55" s="196">
        <v>0.55000000000000004</v>
      </c>
      <c r="O55" s="196">
        <v>0.89</v>
      </c>
      <c r="P55" s="196">
        <v>2.2999999999999998</v>
      </c>
      <c r="Q55" s="196">
        <v>0.1</v>
      </c>
      <c r="R55" s="196">
        <v>0.4</v>
      </c>
      <c r="S55" s="196">
        <v>0.25</v>
      </c>
      <c r="T55" s="196">
        <v>0</v>
      </c>
      <c r="U55" s="196">
        <v>10.08</v>
      </c>
      <c r="V55" s="196">
        <v>0.17</v>
      </c>
      <c r="W55" s="196">
        <v>0.33</v>
      </c>
      <c r="X55" s="196">
        <v>1.38</v>
      </c>
      <c r="Y55" s="196">
        <v>0</v>
      </c>
      <c r="Z55" s="196">
        <v>2.61</v>
      </c>
      <c r="AA55" s="196">
        <v>0.84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41.69</v>
      </c>
      <c r="AL55" s="196">
        <v>0</v>
      </c>
      <c r="AM55" s="196">
        <v>0</v>
      </c>
      <c r="AN55" s="196">
        <v>0</v>
      </c>
      <c r="AO55" s="196">
        <v>231.75</v>
      </c>
      <c r="AP55" s="196">
        <v>0</v>
      </c>
      <c r="AQ55" s="196">
        <v>0</v>
      </c>
      <c r="AR55" s="196">
        <v>7.28</v>
      </c>
      <c r="AS55" s="196">
        <v>18.010000000000002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3.03</v>
      </c>
      <c r="L56" s="196">
        <v>1.61</v>
      </c>
      <c r="M56" s="196">
        <v>0</v>
      </c>
      <c r="N56" s="196">
        <v>0.55000000000000004</v>
      </c>
      <c r="O56" s="196">
        <v>0.89</v>
      </c>
      <c r="P56" s="196">
        <v>2.2999999999999998</v>
      </c>
      <c r="Q56" s="196">
        <v>0.1</v>
      </c>
      <c r="R56" s="196">
        <v>0.4</v>
      </c>
      <c r="S56" s="196">
        <v>0.25</v>
      </c>
      <c r="T56" s="196">
        <v>0</v>
      </c>
      <c r="U56" s="196">
        <v>10.08</v>
      </c>
      <c r="V56" s="196">
        <v>0.17</v>
      </c>
      <c r="W56" s="196">
        <v>0.33</v>
      </c>
      <c r="X56" s="196">
        <v>1.38</v>
      </c>
      <c r="Y56" s="196">
        <v>0</v>
      </c>
      <c r="Z56" s="196">
        <v>2.61</v>
      </c>
      <c r="AA56" s="196">
        <v>0.84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31.75</v>
      </c>
      <c r="AL56" s="196">
        <v>0</v>
      </c>
      <c r="AM56" s="196">
        <v>0</v>
      </c>
      <c r="AN56" s="196">
        <v>0</v>
      </c>
      <c r="AO56" s="196">
        <v>231.75</v>
      </c>
      <c r="AP56" s="196">
        <v>0</v>
      </c>
      <c r="AQ56" s="196">
        <v>0</v>
      </c>
      <c r="AR56" s="196">
        <v>7.28</v>
      </c>
      <c r="AS56" s="196">
        <v>18.010000000000002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41.63</v>
      </c>
      <c r="L57" s="196">
        <v>15.32</v>
      </c>
      <c r="M57" s="196">
        <v>0</v>
      </c>
      <c r="N57" s="196">
        <v>0.55000000000000004</v>
      </c>
      <c r="O57" s="196">
        <v>0.89</v>
      </c>
      <c r="P57" s="196">
        <v>2.2999999999999998</v>
      </c>
      <c r="Q57" s="196">
        <v>1.69</v>
      </c>
      <c r="R57" s="196">
        <v>0.4</v>
      </c>
      <c r="S57" s="196">
        <v>3.7</v>
      </c>
      <c r="T57" s="196">
        <v>0</v>
      </c>
      <c r="U57" s="196">
        <v>10.08</v>
      </c>
      <c r="V57" s="196">
        <v>0.03</v>
      </c>
      <c r="W57" s="196">
        <v>0.33</v>
      </c>
      <c r="X57" s="196">
        <v>1.38</v>
      </c>
      <c r="Y57" s="196">
        <v>0</v>
      </c>
      <c r="Z57" s="196">
        <v>2.61</v>
      </c>
      <c r="AA57" s="196">
        <v>0.84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15.85</v>
      </c>
      <c r="AL57" s="196">
        <v>0</v>
      </c>
      <c r="AM57" s="196">
        <v>0</v>
      </c>
      <c r="AN57" s="196">
        <v>0</v>
      </c>
      <c r="AO57" s="196">
        <v>231.75</v>
      </c>
      <c r="AP57" s="196">
        <v>0</v>
      </c>
      <c r="AQ57" s="196">
        <v>0</v>
      </c>
      <c r="AR57" s="196">
        <v>7.28</v>
      </c>
      <c r="AS57" s="196">
        <v>18.010000000000002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41.63</v>
      </c>
      <c r="L58" s="196">
        <v>15.32</v>
      </c>
      <c r="M58" s="196">
        <v>0</v>
      </c>
      <c r="N58" s="196">
        <v>0.55000000000000004</v>
      </c>
      <c r="O58" s="196">
        <v>0.89</v>
      </c>
      <c r="P58" s="196">
        <v>2.2999999999999998</v>
      </c>
      <c r="Q58" s="196">
        <v>1.81</v>
      </c>
      <c r="R58" s="196">
        <v>0.4</v>
      </c>
      <c r="S58" s="196">
        <v>3.7</v>
      </c>
      <c r="T58" s="196">
        <v>0</v>
      </c>
      <c r="U58" s="196">
        <v>10.08</v>
      </c>
      <c r="V58" s="196">
        <v>0.03</v>
      </c>
      <c r="W58" s="196">
        <v>0.33</v>
      </c>
      <c r="X58" s="196">
        <v>1.38</v>
      </c>
      <c r="Y58" s="196">
        <v>0</v>
      </c>
      <c r="Z58" s="196">
        <v>2.61</v>
      </c>
      <c r="AA58" s="196">
        <v>0.84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9.6</v>
      </c>
      <c r="AL58" s="196">
        <v>0</v>
      </c>
      <c r="AM58" s="196">
        <v>0</v>
      </c>
      <c r="AN58" s="196">
        <v>0</v>
      </c>
      <c r="AO58" s="196">
        <v>231.75</v>
      </c>
      <c r="AP58" s="196">
        <v>0</v>
      </c>
      <c r="AQ58" s="196">
        <v>0</v>
      </c>
      <c r="AR58" s="196">
        <v>7.28</v>
      </c>
      <c r="AS58" s="196">
        <v>18.010000000000002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41.63</v>
      </c>
      <c r="L59" s="196">
        <v>4.25</v>
      </c>
      <c r="M59" s="196">
        <v>0</v>
      </c>
      <c r="N59" s="196">
        <v>0.55000000000000004</v>
      </c>
      <c r="O59" s="196">
        <v>0.89</v>
      </c>
      <c r="P59" s="196">
        <v>2.2999999999999998</v>
      </c>
      <c r="Q59" s="196">
        <v>1.81</v>
      </c>
      <c r="R59" s="196">
        <v>0.4</v>
      </c>
      <c r="S59" s="196">
        <v>3.7</v>
      </c>
      <c r="T59" s="196">
        <v>0</v>
      </c>
      <c r="U59" s="196">
        <v>10.08</v>
      </c>
      <c r="V59" s="196">
        <v>-2.16</v>
      </c>
      <c r="W59" s="196">
        <v>0.33</v>
      </c>
      <c r="X59" s="196">
        <v>1.38</v>
      </c>
      <c r="Y59" s="196">
        <v>0</v>
      </c>
      <c r="Z59" s="196">
        <v>2.61</v>
      </c>
      <c r="AA59" s="196">
        <v>0.84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9.6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7.28</v>
      </c>
      <c r="AS59" s="196">
        <v>18.010000000000002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41.63</v>
      </c>
      <c r="L60" s="196">
        <v>6.56</v>
      </c>
      <c r="M60" s="196">
        <v>0</v>
      </c>
      <c r="N60" s="196">
        <v>0.55000000000000004</v>
      </c>
      <c r="O60" s="196">
        <v>0.89</v>
      </c>
      <c r="P60" s="196">
        <v>2.2999999999999998</v>
      </c>
      <c r="Q60" s="196">
        <v>1.81</v>
      </c>
      <c r="R60" s="196">
        <v>0.4</v>
      </c>
      <c r="S60" s="196">
        <v>3.7</v>
      </c>
      <c r="T60" s="196">
        <v>0</v>
      </c>
      <c r="U60" s="196">
        <v>10.08</v>
      </c>
      <c r="V60" s="196">
        <v>-2.16</v>
      </c>
      <c r="W60" s="196">
        <v>0.33</v>
      </c>
      <c r="X60" s="196">
        <v>1.38</v>
      </c>
      <c r="Y60" s="196">
        <v>0</v>
      </c>
      <c r="Z60" s="196">
        <v>2.61</v>
      </c>
      <c r="AA60" s="196">
        <v>0.84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9.6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7.28</v>
      </c>
      <c r="AS60" s="196">
        <v>18.010000000000002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41.63</v>
      </c>
      <c r="L61" s="196">
        <v>6.56</v>
      </c>
      <c r="M61" s="196">
        <v>0</v>
      </c>
      <c r="N61" s="196">
        <v>0.55000000000000004</v>
      </c>
      <c r="O61" s="196">
        <v>0.89</v>
      </c>
      <c r="P61" s="196">
        <v>2.2999999999999998</v>
      </c>
      <c r="Q61" s="196">
        <v>1.81</v>
      </c>
      <c r="R61" s="196">
        <v>0.4</v>
      </c>
      <c r="S61" s="196">
        <v>3.7</v>
      </c>
      <c r="T61" s="196">
        <v>0</v>
      </c>
      <c r="U61" s="196">
        <v>10.08</v>
      </c>
      <c r="V61" s="196">
        <v>-1.56</v>
      </c>
      <c r="W61" s="196">
        <v>0.33</v>
      </c>
      <c r="X61" s="196">
        <v>1.38</v>
      </c>
      <c r="Y61" s="196">
        <v>0</v>
      </c>
      <c r="Z61" s="196">
        <v>2.61</v>
      </c>
      <c r="AA61" s="196">
        <v>0.84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9.6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7.28</v>
      </c>
      <c r="AS61" s="196">
        <v>18.010000000000002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41.63</v>
      </c>
      <c r="L62" s="196">
        <v>6.56</v>
      </c>
      <c r="M62" s="196">
        <v>0</v>
      </c>
      <c r="N62" s="196">
        <v>0.55000000000000004</v>
      </c>
      <c r="O62" s="196">
        <v>0.89</v>
      </c>
      <c r="P62" s="196">
        <v>2.2999999999999998</v>
      </c>
      <c r="Q62" s="196">
        <v>1.81</v>
      </c>
      <c r="R62" s="196">
        <v>0.4</v>
      </c>
      <c r="S62" s="196">
        <v>3.7</v>
      </c>
      <c r="T62" s="196">
        <v>0</v>
      </c>
      <c r="U62" s="196">
        <v>10.08</v>
      </c>
      <c r="V62" s="196">
        <v>-1.56</v>
      </c>
      <c r="W62" s="196">
        <v>0.33</v>
      </c>
      <c r="X62" s="196">
        <v>1.38</v>
      </c>
      <c r="Y62" s="196">
        <v>0</v>
      </c>
      <c r="Z62" s="196">
        <v>2.61</v>
      </c>
      <c r="AA62" s="196">
        <v>0.84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9.6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7.28</v>
      </c>
      <c r="AS62" s="196">
        <v>18.010000000000002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41.63</v>
      </c>
      <c r="L63" s="196">
        <v>8.86</v>
      </c>
      <c r="M63" s="196">
        <v>0</v>
      </c>
      <c r="N63" s="196">
        <v>0.55000000000000004</v>
      </c>
      <c r="O63" s="196">
        <v>0.89</v>
      </c>
      <c r="P63" s="196">
        <v>2.2999999999999998</v>
      </c>
      <c r="Q63" s="196">
        <v>1.81</v>
      </c>
      <c r="R63" s="196">
        <v>0.4</v>
      </c>
      <c r="S63" s="196">
        <v>3.7</v>
      </c>
      <c r="T63" s="196">
        <v>0</v>
      </c>
      <c r="U63" s="196">
        <v>10.08</v>
      </c>
      <c r="V63" s="196">
        <v>-2.96</v>
      </c>
      <c r="W63" s="196">
        <v>0.33</v>
      </c>
      <c r="X63" s="196">
        <v>1.38</v>
      </c>
      <c r="Y63" s="196">
        <v>0</v>
      </c>
      <c r="Z63" s="196">
        <v>2.61</v>
      </c>
      <c r="AA63" s="196">
        <v>0.84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9.6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7.28</v>
      </c>
      <c r="AS63" s="196">
        <v>18.010000000000002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41.63</v>
      </c>
      <c r="L64" s="196">
        <v>8.86</v>
      </c>
      <c r="M64" s="196">
        <v>0</v>
      </c>
      <c r="N64" s="196">
        <v>0.55000000000000004</v>
      </c>
      <c r="O64" s="196">
        <v>0.89</v>
      </c>
      <c r="P64" s="196">
        <v>2.2999999999999998</v>
      </c>
      <c r="Q64" s="196">
        <v>1.81</v>
      </c>
      <c r="R64" s="196">
        <v>0.4</v>
      </c>
      <c r="S64" s="196">
        <v>3.7</v>
      </c>
      <c r="T64" s="196">
        <v>0</v>
      </c>
      <c r="U64" s="196">
        <v>10.08</v>
      </c>
      <c r="V64" s="196">
        <v>-2.96</v>
      </c>
      <c r="W64" s="196">
        <v>0.33</v>
      </c>
      <c r="X64" s="196">
        <v>1.38</v>
      </c>
      <c r="Y64" s="196">
        <v>0</v>
      </c>
      <c r="Z64" s="196">
        <v>2.61</v>
      </c>
      <c r="AA64" s="196">
        <v>0.84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9.6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7.28</v>
      </c>
      <c r="AS64" s="196">
        <v>18.010000000000002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41.63</v>
      </c>
      <c r="L65" s="196">
        <v>5.85</v>
      </c>
      <c r="M65" s="196">
        <v>0</v>
      </c>
      <c r="N65" s="196">
        <v>0.55000000000000004</v>
      </c>
      <c r="O65" s="196">
        <v>0.89</v>
      </c>
      <c r="P65" s="196">
        <v>2.2999999999999998</v>
      </c>
      <c r="Q65" s="196">
        <v>1.81</v>
      </c>
      <c r="R65" s="196">
        <v>0.4</v>
      </c>
      <c r="S65" s="196">
        <v>3.7</v>
      </c>
      <c r="T65" s="196">
        <v>0</v>
      </c>
      <c r="U65" s="196">
        <v>10.08</v>
      </c>
      <c r="V65" s="196">
        <v>-2.96</v>
      </c>
      <c r="W65" s="196">
        <v>0.33</v>
      </c>
      <c r="X65" s="196">
        <v>1.38</v>
      </c>
      <c r="Y65" s="196">
        <v>0</v>
      </c>
      <c r="Z65" s="196">
        <v>2.61</v>
      </c>
      <c r="AA65" s="196">
        <v>0.84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10.35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7.28</v>
      </c>
      <c r="AS65" s="196">
        <v>18.010000000000002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</v>
      </c>
      <c r="L66" s="196">
        <v>1.96</v>
      </c>
      <c r="M66" s="196">
        <v>0</v>
      </c>
      <c r="N66" s="196">
        <v>0.55000000000000004</v>
      </c>
      <c r="O66" s="196">
        <v>0.89</v>
      </c>
      <c r="P66" s="196">
        <v>2.2999999999999998</v>
      </c>
      <c r="Q66" s="196">
        <v>0.1</v>
      </c>
      <c r="R66" s="196">
        <v>0.4</v>
      </c>
      <c r="S66" s="196">
        <v>0</v>
      </c>
      <c r="T66" s="196">
        <v>0</v>
      </c>
      <c r="U66" s="196">
        <v>10.08</v>
      </c>
      <c r="V66" s="196">
        <v>-2.96</v>
      </c>
      <c r="W66" s="196">
        <v>0.33</v>
      </c>
      <c r="X66" s="196">
        <v>1.38</v>
      </c>
      <c r="Y66" s="196">
        <v>0</v>
      </c>
      <c r="Z66" s="196">
        <v>2.61</v>
      </c>
      <c r="AA66" s="196">
        <v>0.84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10.35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7.28</v>
      </c>
      <c r="AS66" s="196">
        <v>18.010000000000002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3.03</v>
      </c>
      <c r="L67" s="196">
        <v>1.96</v>
      </c>
      <c r="M67" s="196">
        <v>0</v>
      </c>
      <c r="N67" s="196">
        <v>0.55000000000000004</v>
      </c>
      <c r="O67" s="196">
        <v>0.89</v>
      </c>
      <c r="P67" s="196">
        <v>2.2999999999999998</v>
      </c>
      <c r="Q67" s="196">
        <v>0.1</v>
      </c>
      <c r="R67" s="196">
        <v>0.4</v>
      </c>
      <c r="S67" s="196">
        <v>0</v>
      </c>
      <c r="T67" s="196">
        <v>0</v>
      </c>
      <c r="U67" s="196">
        <v>10.08</v>
      </c>
      <c r="V67" s="196">
        <v>0.03</v>
      </c>
      <c r="W67" s="196">
        <v>0.33</v>
      </c>
      <c r="X67" s="196">
        <v>1.38</v>
      </c>
      <c r="Y67" s="196">
        <v>0</v>
      </c>
      <c r="Z67" s="196">
        <v>2.61</v>
      </c>
      <c r="AA67" s="196">
        <v>0.84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10.35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7.39</v>
      </c>
      <c r="AS67" s="196">
        <v>18.010000000000002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3.03</v>
      </c>
      <c r="L68" s="196">
        <v>1.96</v>
      </c>
      <c r="M68" s="196">
        <v>0</v>
      </c>
      <c r="N68" s="196">
        <v>0.55000000000000004</v>
      </c>
      <c r="O68" s="196">
        <v>0.89</v>
      </c>
      <c r="P68" s="196">
        <v>2.2999999999999998</v>
      </c>
      <c r="Q68" s="196">
        <v>0.1</v>
      </c>
      <c r="R68" s="196">
        <v>0.4</v>
      </c>
      <c r="S68" s="196">
        <v>0</v>
      </c>
      <c r="T68" s="196">
        <v>0</v>
      </c>
      <c r="U68" s="196">
        <v>10.08</v>
      </c>
      <c r="V68" s="196">
        <v>0.03</v>
      </c>
      <c r="W68" s="196">
        <v>0.33</v>
      </c>
      <c r="X68" s="196">
        <v>1.38</v>
      </c>
      <c r="Y68" s="196">
        <v>0</v>
      </c>
      <c r="Z68" s="196">
        <v>2.61</v>
      </c>
      <c r="AA68" s="196">
        <v>0.84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10.35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7.39</v>
      </c>
      <c r="AS68" s="196">
        <v>18.010000000000002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3.03</v>
      </c>
      <c r="L69" s="196">
        <v>0</v>
      </c>
      <c r="M69" s="196">
        <v>0</v>
      </c>
      <c r="N69" s="196">
        <v>0.55000000000000004</v>
      </c>
      <c r="O69" s="196">
        <v>0.89</v>
      </c>
      <c r="P69" s="196">
        <v>2.2999999999999998</v>
      </c>
      <c r="Q69" s="196">
        <v>0.1</v>
      </c>
      <c r="R69" s="196">
        <v>0.4</v>
      </c>
      <c r="S69" s="196">
        <v>0</v>
      </c>
      <c r="T69" s="196">
        <v>0</v>
      </c>
      <c r="U69" s="196">
        <v>10.08</v>
      </c>
      <c r="V69" s="196">
        <v>0.03</v>
      </c>
      <c r="W69" s="196">
        <v>0.33</v>
      </c>
      <c r="X69" s="196">
        <v>1.38</v>
      </c>
      <c r="Y69" s="196">
        <v>0</v>
      </c>
      <c r="Z69" s="196">
        <v>2.61</v>
      </c>
      <c r="AA69" s="196">
        <v>0.84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3.46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7.39</v>
      </c>
      <c r="AS69" s="196">
        <v>18.010000000000002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3.03</v>
      </c>
      <c r="L70" s="196">
        <v>0</v>
      </c>
      <c r="M70" s="196">
        <v>0</v>
      </c>
      <c r="N70" s="196">
        <v>0.55000000000000004</v>
      </c>
      <c r="O70" s="196">
        <v>0.89</v>
      </c>
      <c r="P70" s="196">
        <v>2.2999999999999998</v>
      </c>
      <c r="Q70" s="196">
        <v>0.1</v>
      </c>
      <c r="R70" s="196">
        <v>0.4</v>
      </c>
      <c r="S70" s="196">
        <v>0.25</v>
      </c>
      <c r="T70" s="196">
        <v>0</v>
      </c>
      <c r="U70" s="196">
        <v>10.08</v>
      </c>
      <c r="V70" s="196">
        <v>0.03</v>
      </c>
      <c r="W70" s="196">
        <v>0.33</v>
      </c>
      <c r="X70" s="196">
        <v>1.38</v>
      </c>
      <c r="Y70" s="196">
        <v>0</v>
      </c>
      <c r="Z70" s="196">
        <v>2.61</v>
      </c>
      <c r="AA70" s="196">
        <v>0.84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3.46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7.39</v>
      </c>
      <c r="AS70" s="196">
        <v>18.010000000000002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3.03</v>
      </c>
      <c r="L71" s="196">
        <v>0</v>
      </c>
      <c r="M71" s="196">
        <v>0</v>
      </c>
      <c r="N71" s="196">
        <v>0.55000000000000004</v>
      </c>
      <c r="O71" s="196">
        <v>0.89</v>
      </c>
      <c r="P71" s="196">
        <v>2.2999999999999998</v>
      </c>
      <c r="Q71" s="196">
        <v>0.1</v>
      </c>
      <c r="R71" s="196">
        <v>0.4</v>
      </c>
      <c r="S71" s="196">
        <v>0.25</v>
      </c>
      <c r="T71" s="196">
        <v>0</v>
      </c>
      <c r="U71" s="196">
        <v>10.08</v>
      </c>
      <c r="V71" s="196">
        <v>0.03</v>
      </c>
      <c r="W71" s="196">
        <v>0.33</v>
      </c>
      <c r="X71" s="196">
        <v>1.38</v>
      </c>
      <c r="Y71" s="196">
        <v>0</v>
      </c>
      <c r="Z71" s="196">
        <v>2.61</v>
      </c>
      <c r="AA71" s="196">
        <v>0.84</v>
      </c>
      <c r="AB71" s="196">
        <v>0</v>
      </c>
      <c r="AC71" s="196">
        <v>0.73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7.39</v>
      </c>
      <c r="AS71" s="196">
        <v>18.559999999999999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3.03</v>
      </c>
      <c r="L72" s="196">
        <v>0</v>
      </c>
      <c r="M72" s="196">
        <v>0</v>
      </c>
      <c r="N72" s="196">
        <v>0.55000000000000004</v>
      </c>
      <c r="O72" s="196">
        <v>0.89</v>
      </c>
      <c r="P72" s="196">
        <v>2.2999999999999998</v>
      </c>
      <c r="Q72" s="196">
        <v>0.1</v>
      </c>
      <c r="R72" s="196">
        <v>0.4</v>
      </c>
      <c r="S72" s="196">
        <v>0.25</v>
      </c>
      <c r="T72" s="196">
        <v>0</v>
      </c>
      <c r="U72" s="196">
        <v>10.08</v>
      </c>
      <c r="V72" s="196">
        <v>0.03</v>
      </c>
      <c r="W72" s="196">
        <v>0.33</v>
      </c>
      <c r="X72" s="196">
        <v>1.38</v>
      </c>
      <c r="Y72" s="196">
        <v>0</v>
      </c>
      <c r="Z72" s="196">
        <v>2.61</v>
      </c>
      <c r="AA72" s="196">
        <v>0.84</v>
      </c>
      <c r="AB72" s="196">
        <v>0</v>
      </c>
      <c r="AC72" s="196">
        <v>0.73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7.39</v>
      </c>
      <c r="AS72" s="196">
        <v>18.559999999999999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3.03</v>
      </c>
      <c r="L73" s="196">
        <v>0</v>
      </c>
      <c r="M73" s="196">
        <v>0</v>
      </c>
      <c r="N73" s="196">
        <v>0.55000000000000004</v>
      </c>
      <c r="O73" s="196">
        <v>0.89</v>
      </c>
      <c r="P73" s="196">
        <v>2.2999999999999998</v>
      </c>
      <c r="Q73" s="196">
        <v>0.1</v>
      </c>
      <c r="R73" s="196">
        <v>0.4</v>
      </c>
      <c r="S73" s="196">
        <v>0.25</v>
      </c>
      <c r="T73" s="196">
        <v>0</v>
      </c>
      <c r="U73" s="196">
        <v>10.08</v>
      </c>
      <c r="V73" s="196">
        <v>0.03</v>
      </c>
      <c r="W73" s="196">
        <v>0.33</v>
      </c>
      <c r="X73" s="196">
        <v>1.38</v>
      </c>
      <c r="Y73" s="196">
        <v>0</v>
      </c>
      <c r="Z73" s="196">
        <v>2.61</v>
      </c>
      <c r="AA73" s="196">
        <v>0.84</v>
      </c>
      <c r="AB73" s="196">
        <v>0</v>
      </c>
      <c r="AC73" s="196">
        <v>0.73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7.39</v>
      </c>
      <c r="AS73" s="196">
        <v>18.559999999999999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3.03</v>
      </c>
      <c r="L74" s="196">
        <v>0</v>
      </c>
      <c r="M74" s="196">
        <v>0</v>
      </c>
      <c r="N74" s="196">
        <v>0.55000000000000004</v>
      </c>
      <c r="O74" s="196">
        <v>0.89</v>
      </c>
      <c r="P74" s="196">
        <v>2.2999999999999998</v>
      </c>
      <c r="Q74" s="196">
        <v>0.1</v>
      </c>
      <c r="R74" s="196">
        <v>0.4</v>
      </c>
      <c r="S74" s="196">
        <v>0.25</v>
      </c>
      <c r="T74" s="196">
        <v>0</v>
      </c>
      <c r="U74" s="196">
        <v>10.08</v>
      </c>
      <c r="V74" s="196">
        <v>0.03</v>
      </c>
      <c r="W74" s="196">
        <v>0.33</v>
      </c>
      <c r="X74" s="196">
        <v>1.38</v>
      </c>
      <c r="Y74" s="196">
        <v>0</v>
      </c>
      <c r="Z74" s="196">
        <v>2.61</v>
      </c>
      <c r="AA74" s="196">
        <v>0.84</v>
      </c>
      <c r="AB74" s="196">
        <v>0</v>
      </c>
      <c r="AC74" s="196">
        <v>0.73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7.39</v>
      </c>
      <c r="AS74" s="196">
        <v>18.559999999999999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3.79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3.03</v>
      </c>
      <c r="L75" s="196">
        <v>0</v>
      </c>
      <c r="M75" s="196">
        <v>0</v>
      </c>
      <c r="N75" s="196">
        <v>0.55000000000000004</v>
      </c>
      <c r="O75" s="196">
        <v>0.89</v>
      </c>
      <c r="P75" s="196">
        <v>2.2999999999999998</v>
      </c>
      <c r="Q75" s="196">
        <v>0.1</v>
      </c>
      <c r="R75" s="196">
        <v>0.4</v>
      </c>
      <c r="S75" s="196">
        <v>0.25</v>
      </c>
      <c r="T75" s="196">
        <v>0</v>
      </c>
      <c r="U75" s="196">
        <v>10.08</v>
      </c>
      <c r="V75" s="196">
        <v>0.03</v>
      </c>
      <c r="W75" s="196">
        <v>0.33</v>
      </c>
      <c r="X75" s="196">
        <v>1.38</v>
      </c>
      <c r="Y75" s="196">
        <v>0</v>
      </c>
      <c r="Z75" s="196">
        <v>2.61</v>
      </c>
      <c r="AA75" s="196">
        <v>0.84</v>
      </c>
      <c r="AB75" s="196">
        <v>0</v>
      </c>
      <c r="AC75" s="196">
        <v>0.73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7.52</v>
      </c>
      <c r="AS75" s="196">
        <v>18.559999999999999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3.79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3.03</v>
      </c>
      <c r="L76" s="196">
        <v>0</v>
      </c>
      <c r="M76" s="196">
        <v>0</v>
      </c>
      <c r="N76" s="196">
        <v>0.55000000000000004</v>
      </c>
      <c r="O76" s="196">
        <v>0.89</v>
      </c>
      <c r="P76" s="196">
        <v>2.2999999999999998</v>
      </c>
      <c r="Q76" s="196">
        <v>0.1</v>
      </c>
      <c r="R76" s="196">
        <v>0.4</v>
      </c>
      <c r="S76" s="196">
        <v>0.25</v>
      </c>
      <c r="T76" s="196">
        <v>0</v>
      </c>
      <c r="U76" s="196">
        <v>10.08</v>
      </c>
      <c r="V76" s="196">
        <v>0.03</v>
      </c>
      <c r="W76" s="196">
        <v>0.33</v>
      </c>
      <c r="X76" s="196">
        <v>1.38</v>
      </c>
      <c r="Y76" s="196">
        <v>0</v>
      </c>
      <c r="Z76" s="196">
        <v>2.61</v>
      </c>
      <c r="AA76" s="196">
        <v>0.84</v>
      </c>
      <c r="AB76" s="196">
        <v>0</v>
      </c>
      <c r="AC76" s="196">
        <v>0.73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7.52</v>
      </c>
      <c r="AS76" s="196">
        <v>18.559999999999999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3.79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3.03</v>
      </c>
      <c r="L77" s="196">
        <v>0</v>
      </c>
      <c r="M77" s="196">
        <v>0</v>
      </c>
      <c r="N77" s="196">
        <v>0.55000000000000004</v>
      </c>
      <c r="O77" s="196">
        <v>0.89</v>
      </c>
      <c r="P77" s="196">
        <v>2.2999999999999998</v>
      </c>
      <c r="Q77" s="196">
        <v>0.1</v>
      </c>
      <c r="R77" s="196">
        <v>0.4</v>
      </c>
      <c r="S77" s="196">
        <v>0.25</v>
      </c>
      <c r="T77" s="196">
        <v>0</v>
      </c>
      <c r="U77" s="196">
        <v>10.08</v>
      </c>
      <c r="V77" s="196">
        <v>0.03</v>
      </c>
      <c r="W77" s="196">
        <v>0.33</v>
      </c>
      <c r="X77" s="196">
        <v>1.38</v>
      </c>
      <c r="Y77" s="196">
        <v>0</v>
      </c>
      <c r="Z77" s="196">
        <v>2.61</v>
      </c>
      <c r="AA77" s="196">
        <v>0.84</v>
      </c>
      <c r="AB77" s="196">
        <v>0</v>
      </c>
      <c r="AC77" s="196">
        <v>0.73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7.52</v>
      </c>
      <c r="AS77" s="196">
        <v>18.559999999999999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3.79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3.03</v>
      </c>
      <c r="L78" s="196">
        <v>0</v>
      </c>
      <c r="M78" s="196">
        <v>0</v>
      </c>
      <c r="N78" s="196">
        <v>0.55000000000000004</v>
      </c>
      <c r="O78" s="196">
        <v>0.89</v>
      </c>
      <c r="P78" s="196">
        <v>2.2999999999999998</v>
      </c>
      <c r="Q78" s="196">
        <v>0.1</v>
      </c>
      <c r="R78" s="196">
        <v>0.4</v>
      </c>
      <c r="S78" s="196">
        <v>0.25</v>
      </c>
      <c r="T78" s="196">
        <v>0</v>
      </c>
      <c r="U78" s="196">
        <v>10.08</v>
      </c>
      <c r="V78" s="196">
        <v>0.03</v>
      </c>
      <c r="W78" s="196">
        <v>0.33</v>
      </c>
      <c r="X78" s="196">
        <v>1.38</v>
      </c>
      <c r="Y78" s="196">
        <v>0</v>
      </c>
      <c r="Z78" s="196">
        <v>2.61</v>
      </c>
      <c r="AA78" s="196">
        <v>0.84</v>
      </c>
      <c r="AB78" s="196">
        <v>0</v>
      </c>
      <c r="AC78" s="196">
        <v>0.73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7.52</v>
      </c>
      <c r="AS78" s="196">
        <v>18.559999999999999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3.79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3.03</v>
      </c>
      <c r="L79" s="196">
        <v>0</v>
      </c>
      <c r="M79" s="196">
        <v>0</v>
      </c>
      <c r="N79" s="196">
        <v>0.55000000000000004</v>
      </c>
      <c r="O79" s="196">
        <v>0.89</v>
      </c>
      <c r="P79" s="196">
        <v>2.2999999999999998</v>
      </c>
      <c r="Q79" s="196">
        <v>0.1</v>
      </c>
      <c r="R79" s="196">
        <v>0.4</v>
      </c>
      <c r="S79" s="196">
        <v>0.25</v>
      </c>
      <c r="T79" s="196">
        <v>0</v>
      </c>
      <c r="U79" s="196">
        <v>10.08</v>
      </c>
      <c r="V79" s="196">
        <v>0.03</v>
      </c>
      <c r="W79" s="196">
        <v>0.33</v>
      </c>
      <c r="X79" s="196">
        <v>1.38</v>
      </c>
      <c r="Y79" s="196">
        <v>0</v>
      </c>
      <c r="Z79" s="196">
        <v>2.61</v>
      </c>
      <c r="AA79" s="196">
        <v>0.84</v>
      </c>
      <c r="AB79" s="196">
        <v>0</v>
      </c>
      <c r="AC79" s="196">
        <v>0.73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7.52</v>
      </c>
      <c r="AS79" s="196">
        <v>18.7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3.79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3.03</v>
      </c>
      <c r="L80" s="196">
        <v>0</v>
      </c>
      <c r="M80" s="196">
        <v>0</v>
      </c>
      <c r="N80" s="196">
        <v>0.55000000000000004</v>
      </c>
      <c r="O80" s="196">
        <v>0.89</v>
      </c>
      <c r="P80" s="196">
        <v>2.2999999999999998</v>
      </c>
      <c r="Q80" s="196">
        <v>0.1</v>
      </c>
      <c r="R80" s="196">
        <v>0.4</v>
      </c>
      <c r="S80" s="196">
        <v>0.25</v>
      </c>
      <c r="T80" s="196">
        <v>0</v>
      </c>
      <c r="U80" s="196">
        <v>10.08</v>
      </c>
      <c r="V80" s="196">
        <v>0.03</v>
      </c>
      <c r="W80" s="196">
        <v>0.33</v>
      </c>
      <c r="X80" s="196">
        <v>1.38</v>
      </c>
      <c r="Y80" s="196">
        <v>0</v>
      </c>
      <c r="Z80" s="196">
        <v>2.61</v>
      </c>
      <c r="AA80" s="196">
        <v>0.84</v>
      </c>
      <c r="AB80" s="196">
        <v>0</v>
      </c>
      <c r="AC80" s="196">
        <v>0.73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7.52</v>
      </c>
      <c r="AS80" s="196">
        <v>18.7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3.79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3.03</v>
      </c>
      <c r="L81" s="196">
        <v>0</v>
      </c>
      <c r="M81" s="196">
        <v>0</v>
      </c>
      <c r="N81" s="196">
        <v>0.55000000000000004</v>
      </c>
      <c r="O81" s="196">
        <v>0.89</v>
      </c>
      <c r="P81" s="196">
        <v>2.2999999999999998</v>
      </c>
      <c r="Q81" s="196">
        <v>0.1</v>
      </c>
      <c r="R81" s="196">
        <v>0.4</v>
      </c>
      <c r="S81" s="196">
        <v>0.25</v>
      </c>
      <c r="T81" s="196">
        <v>0</v>
      </c>
      <c r="U81" s="196">
        <v>10.08</v>
      </c>
      <c r="V81" s="196">
        <v>0.03</v>
      </c>
      <c r="W81" s="196">
        <v>0.33</v>
      </c>
      <c r="X81" s="196">
        <v>1.38</v>
      </c>
      <c r="Y81" s="196">
        <v>0</v>
      </c>
      <c r="Z81" s="196">
        <v>2.61</v>
      </c>
      <c r="AA81" s="196">
        <v>0.84</v>
      </c>
      <c r="AB81" s="196">
        <v>0</v>
      </c>
      <c r="AC81" s="196">
        <v>0.73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7.52</v>
      </c>
      <c r="AS81" s="196">
        <v>18.149999999999999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3.79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3.03</v>
      </c>
      <c r="L82" s="196">
        <v>0</v>
      </c>
      <c r="M82" s="196">
        <v>0</v>
      </c>
      <c r="N82" s="196">
        <v>0.55000000000000004</v>
      </c>
      <c r="O82" s="196">
        <v>0.89</v>
      </c>
      <c r="P82" s="196">
        <v>2.2999999999999998</v>
      </c>
      <c r="Q82" s="196">
        <v>0.1</v>
      </c>
      <c r="R82" s="196">
        <v>0.4</v>
      </c>
      <c r="S82" s="196">
        <v>0.25</v>
      </c>
      <c r="T82" s="196">
        <v>0</v>
      </c>
      <c r="U82" s="196">
        <v>10.08</v>
      </c>
      <c r="V82" s="196">
        <v>0.03</v>
      </c>
      <c r="W82" s="196">
        <v>0.33</v>
      </c>
      <c r="X82" s="196">
        <v>1.38</v>
      </c>
      <c r="Y82" s="196">
        <v>0</v>
      </c>
      <c r="Z82" s="196">
        <v>2.61</v>
      </c>
      <c r="AA82" s="196">
        <v>0.84</v>
      </c>
      <c r="AB82" s="196">
        <v>0</v>
      </c>
      <c r="AC82" s="196">
        <v>0.73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7.52</v>
      </c>
      <c r="AS82" s="196">
        <v>18.149999999999999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3.79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8.48</v>
      </c>
      <c r="L83" s="196">
        <v>0</v>
      </c>
      <c r="M83" s="196">
        <v>0</v>
      </c>
      <c r="N83" s="196">
        <v>0.55000000000000004</v>
      </c>
      <c r="O83" s="196">
        <v>0.89</v>
      </c>
      <c r="P83" s="196">
        <v>2.2999999999999998</v>
      </c>
      <c r="Q83" s="196">
        <v>0.1</v>
      </c>
      <c r="R83" s="196">
        <v>0.4</v>
      </c>
      <c r="S83" s="196">
        <v>0.25</v>
      </c>
      <c r="T83" s="196">
        <v>0</v>
      </c>
      <c r="U83" s="196">
        <v>10.08</v>
      </c>
      <c r="V83" s="196">
        <v>0</v>
      </c>
      <c r="W83" s="196">
        <v>0.33</v>
      </c>
      <c r="X83" s="196">
        <v>1.38</v>
      </c>
      <c r="Y83" s="196">
        <v>0</v>
      </c>
      <c r="Z83" s="196">
        <v>2.61</v>
      </c>
      <c r="AA83" s="196">
        <v>0.84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7.52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3.79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6.19</v>
      </c>
      <c r="L84" s="196">
        <v>0</v>
      </c>
      <c r="M84" s="196">
        <v>0</v>
      </c>
      <c r="N84" s="196">
        <v>0.55000000000000004</v>
      </c>
      <c r="O84" s="196">
        <v>0.89</v>
      </c>
      <c r="P84" s="196">
        <v>2.2999999999999998</v>
      </c>
      <c r="Q84" s="196">
        <v>0.1</v>
      </c>
      <c r="R84" s="196">
        <v>0.4</v>
      </c>
      <c r="S84" s="196">
        <v>0.25</v>
      </c>
      <c r="T84" s="196">
        <v>0</v>
      </c>
      <c r="U84" s="196">
        <v>10.08</v>
      </c>
      <c r="V84" s="196">
        <v>0</v>
      </c>
      <c r="W84" s="196">
        <v>0.33</v>
      </c>
      <c r="X84" s="196">
        <v>1.38</v>
      </c>
      <c r="Y84" s="196">
        <v>0</v>
      </c>
      <c r="Z84" s="196">
        <v>2.61</v>
      </c>
      <c r="AA84" s="196">
        <v>0.84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7.52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3.79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4.45</v>
      </c>
      <c r="L85" s="196">
        <v>0</v>
      </c>
      <c r="M85" s="196">
        <v>0</v>
      </c>
      <c r="N85" s="196">
        <v>0.55000000000000004</v>
      </c>
      <c r="O85" s="196">
        <v>0.89</v>
      </c>
      <c r="P85" s="196">
        <v>2.2999999999999998</v>
      </c>
      <c r="Q85" s="196">
        <v>0.1</v>
      </c>
      <c r="R85" s="196">
        <v>0.4</v>
      </c>
      <c r="S85" s="196">
        <v>0</v>
      </c>
      <c r="T85" s="196">
        <v>0</v>
      </c>
      <c r="U85" s="196">
        <v>10.08</v>
      </c>
      <c r="V85" s="196">
        <v>0</v>
      </c>
      <c r="W85" s="196">
        <v>0.33</v>
      </c>
      <c r="X85" s="196">
        <v>1.38</v>
      </c>
      <c r="Y85" s="196">
        <v>0</v>
      </c>
      <c r="Z85" s="196">
        <v>2.61</v>
      </c>
      <c r="AA85" s="196">
        <v>0.84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7.52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3.79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4.18</v>
      </c>
      <c r="L86" s="196">
        <v>0</v>
      </c>
      <c r="M86" s="196">
        <v>0</v>
      </c>
      <c r="N86" s="196">
        <v>0.55000000000000004</v>
      </c>
      <c r="O86" s="196">
        <v>0.89</v>
      </c>
      <c r="P86" s="196">
        <v>2.2999999999999998</v>
      </c>
      <c r="Q86" s="196">
        <v>0.1</v>
      </c>
      <c r="R86" s="196">
        <v>0.4</v>
      </c>
      <c r="S86" s="196">
        <v>0</v>
      </c>
      <c r="T86" s="196">
        <v>0</v>
      </c>
      <c r="U86" s="196">
        <v>10.08</v>
      </c>
      <c r="V86" s="196">
        <v>-0.13</v>
      </c>
      <c r="W86" s="196">
        <v>0.33</v>
      </c>
      <c r="X86" s="196">
        <v>1.38</v>
      </c>
      <c r="Y86" s="196">
        <v>0</v>
      </c>
      <c r="Z86" s="196">
        <v>2.61</v>
      </c>
      <c r="AA86" s="196">
        <v>0.84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7.52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3.79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45.37</v>
      </c>
      <c r="L87" s="196">
        <v>0</v>
      </c>
      <c r="M87" s="196">
        <v>0</v>
      </c>
      <c r="N87" s="196">
        <v>0.55000000000000004</v>
      </c>
      <c r="O87" s="196">
        <v>0.89</v>
      </c>
      <c r="P87" s="196">
        <v>2.2999999999999998</v>
      </c>
      <c r="Q87" s="196">
        <v>0.1</v>
      </c>
      <c r="R87" s="196">
        <v>0.4</v>
      </c>
      <c r="S87" s="196">
        <v>0</v>
      </c>
      <c r="T87" s="196">
        <v>0</v>
      </c>
      <c r="U87" s="196">
        <v>10.08</v>
      </c>
      <c r="V87" s="196">
        <v>0</v>
      </c>
      <c r="W87" s="196">
        <v>0.33</v>
      </c>
      <c r="X87" s="196">
        <v>1.38</v>
      </c>
      <c r="Y87" s="196">
        <v>0</v>
      </c>
      <c r="Z87" s="196">
        <v>2.61</v>
      </c>
      <c r="AA87" s="196">
        <v>0.84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2.6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7.52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3.79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51.44</v>
      </c>
      <c r="L88" s="196">
        <v>20.23</v>
      </c>
      <c r="M88" s="196">
        <v>0</v>
      </c>
      <c r="N88" s="196">
        <v>0.55000000000000004</v>
      </c>
      <c r="O88" s="196">
        <v>0.89</v>
      </c>
      <c r="P88" s="196">
        <v>2.2999999999999998</v>
      </c>
      <c r="Q88" s="196">
        <v>0.1</v>
      </c>
      <c r="R88" s="196">
        <v>0.4</v>
      </c>
      <c r="S88" s="196">
        <v>0</v>
      </c>
      <c r="T88" s="196">
        <v>0</v>
      </c>
      <c r="U88" s="196">
        <v>10.08</v>
      </c>
      <c r="V88" s="196">
        <v>0</v>
      </c>
      <c r="W88" s="196">
        <v>0.33</v>
      </c>
      <c r="X88" s="196">
        <v>1.38</v>
      </c>
      <c r="Y88" s="196">
        <v>0</v>
      </c>
      <c r="Z88" s="196">
        <v>2.61</v>
      </c>
      <c r="AA88" s="196">
        <v>0.84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9.6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7.52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3.79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55.91</v>
      </c>
      <c r="L89" s="196">
        <v>30.23</v>
      </c>
      <c r="M89" s="196">
        <v>0</v>
      </c>
      <c r="N89" s="196">
        <v>0.55000000000000004</v>
      </c>
      <c r="O89" s="196">
        <v>0.89</v>
      </c>
      <c r="P89" s="196">
        <v>2.2999999999999998</v>
      </c>
      <c r="Q89" s="196">
        <v>1.81</v>
      </c>
      <c r="R89" s="196">
        <v>6.86</v>
      </c>
      <c r="S89" s="196">
        <v>3.93</v>
      </c>
      <c r="T89" s="196">
        <v>0</v>
      </c>
      <c r="U89" s="196">
        <v>10.08</v>
      </c>
      <c r="V89" s="196">
        <v>0</v>
      </c>
      <c r="W89" s="196">
        <v>0.33</v>
      </c>
      <c r="X89" s="196">
        <v>1.38</v>
      </c>
      <c r="Y89" s="196">
        <v>0</v>
      </c>
      <c r="Z89" s="196">
        <v>2.61</v>
      </c>
      <c r="AA89" s="196">
        <v>13.28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9.6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7.52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3.79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55.91</v>
      </c>
      <c r="L90" s="196">
        <v>40.229999999999997</v>
      </c>
      <c r="M90" s="196">
        <v>0</v>
      </c>
      <c r="N90" s="196">
        <v>0.55000000000000004</v>
      </c>
      <c r="O90" s="196">
        <v>0.89</v>
      </c>
      <c r="P90" s="196">
        <v>2.2999999999999998</v>
      </c>
      <c r="Q90" s="196">
        <v>1.81</v>
      </c>
      <c r="R90" s="196">
        <v>6.92</v>
      </c>
      <c r="S90" s="196">
        <v>3.93</v>
      </c>
      <c r="T90" s="196">
        <v>0</v>
      </c>
      <c r="U90" s="196">
        <v>10.08</v>
      </c>
      <c r="V90" s="196">
        <v>4.6100000000000003</v>
      </c>
      <c r="W90" s="196">
        <v>4.99</v>
      </c>
      <c r="X90" s="196">
        <v>1.38</v>
      </c>
      <c r="Y90" s="196">
        <v>0</v>
      </c>
      <c r="Z90" s="196">
        <v>2.61</v>
      </c>
      <c r="AA90" s="196">
        <v>13.28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9.6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7.52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3.79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58.18</v>
      </c>
      <c r="L91" s="196">
        <v>40.229999999999997</v>
      </c>
      <c r="M91" s="196">
        <v>0</v>
      </c>
      <c r="N91" s="196">
        <v>0.55000000000000004</v>
      </c>
      <c r="O91" s="196">
        <v>0.89</v>
      </c>
      <c r="P91" s="196">
        <v>2.2999999999999998</v>
      </c>
      <c r="Q91" s="196">
        <v>1.81</v>
      </c>
      <c r="R91" s="196">
        <v>6.77</v>
      </c>
      <c r="S91" s="196">
        <v>3.93</v>
      </c>
      <c r="T91" s="196">
        <v>0</v>
      </c>
      <c r="U91" s="196">
        <v>10.08</v>
      </c>
      <c r="V91" s="196">
        <v>4.6100000000000003</v>
      </c>
      <c r="W91" s="196">
        <v>0.33</v>
      </c>
      <c r="X91" s="196">
        <v>1.38</v>
      </c>
      <c r="Y91" s="196">
        <v>0</v>
      </c>
      <c r="Z91" s="196">
        <v>2.61</v>
      </c>
      <c r="AA91" s="196">
        <v>13.28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9.6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7.52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3.79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58.34</v>
      </c>
      <c r="L92" s="196">
        <v>40.229999999999997</v>
      </c>
      <c r="M92" s="196">
        <v>0</v>
      </c>
      <c r="N92" s="196">
        <v>0.55000000000000004</v>
      </c>
      <c r="O92" s="196">
        <v>0.89</v>
      </c>
      <c r="P92" s="196">
        <v>2.2999999999999998</v>
      </c>
      <c r="Q92" s="196">
        <v>1.81</v>
      </c>
      <c r="R92" s="196">
        <v>6.65</v>
      </c>
      <c r="S92" s="196">
        <v>3.93</v>
      </c>
      <c r="T92" s="196">
        <v>0</v>
      </c>
      <c r="U92" s="196">
        <v>10.08</v>
      </c>
      <c r="V92" s="196">
        <v>4.6100000000000003</v>
      </c>
      <c r="W92" s="196">
        <v>4.99</v>
      </c>
      <c r="X92" s="196">
        <v>1.38</v>
      </c>
      <c r="Y92" s="196">
        <v>0</v>
      </c>
      <c r="Z92" s="196">
        <v>2.61</v>
      </c>
      <c r="AA92" s="196">
        <v>13.28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9.6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7.52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3.79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58.1</v>
      </c>
      <c r="L93" s="196">
        <v>40.229999999999997</v>
      </c>
      <c r="M93" s="196">
        <v>0</v>
      </c>
      <c r="N93" s="196">
        <v>0.55000000000000004</v>
      </c>
      <c r="O93" s="196">
        <v>0.89</v>
      </c>
      <c r="P93" s="196">
        <v>2.2999999999999998</v>
      </c>
      <c r="Q93" s="196">
        <v>1.81</v>
      </c>
      <c r="R93" s="196">
        <v>6.65</v>
      </c>
      <c r="S93" s="196">
        <v>3.93</v>
      </c>
      <c r="T93" s="196">
        <v>0</v>
      </c>
      <c r="U93" s="196">
        <v>10.08</v>
      </c>
      <c r="V93" s="196">
        <v>4.6100000000000003</v>
      </c>
      <c r="W93" s="196">
        <v>4.99</v>
      </c>
      <c r="X93" s="196">
        <v>1.38</v>
      </c>
      <c r="Y93" s="196">
        <v>0</v>
      </c>
      <c r="Z93" s="196">
        <v>2.61</v>
      </c>
      <c r="AA93" s="196">
        <v>13.11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9.6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7.52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3.79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59.68</v>
      </c>
      <c r="L94" s="196">
        <v>41.15</v>
      </c>
      <c r="M94" s="196">
        <v>0</v>
      </c>
      <c r="N94" s="196">
        <v>0.55000000000000004</v>
      </c>
      <c r="O94" s="196">
        <v>0.89</v>
      </c>
      <c r="P94" s="196">
        <v>2.2999999999999998</v>
      </c>
      <c r="Q94" s="196">
        <v>1.81</v>
      </c>
      <c r="R94" s="196">
        <v>6.65</v>
      </c>
      <c r="S94" s="196">
        <v>3.93</v>
      </c>
      <c r="T94" s="196">
        <v>0</v>
      </c>
      <c r="U94" s="196">
        <v>10.08</v>
      </c>
      <c r="V94" s="196">
        <v>4.6100000000000003</v>
      </c>
      <c r="W94" s="196">
        <v>4.99</v>
      </c>
      <c r="X94" s="196">
        <v>1.38</v>
      </c>
      <c r="Y94" s="196">
        <v>0</v>
      </c>
      <c r="Z94" s="196">
        <v>2.61</v>
      </c>
      <c r="AA94" s="196">
        <v>13.11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9.6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7.52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3.79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28.83</v>
      </c>
      <c r="L95" s="196">
        <v>37.549999999999997</v>
      </c>
      <c r="M95" s="196">
        <v>0</v>
      </c>
      <c r="N95" s="196">
        <v>0.55000000000000004</v>
      </c>
      <c r="O95" s="196">
        <v>0.89</v>
      </c>
      <c r="P95" s="196">
        <v>2.2999999999999998</v>
      </c>
      <c r="Q95" s="196">
        <v>1.81</v>
      </c>
      <c r="R95" s="196">
        <v>6.65</v>
      </c>
      <c r="S95" s="196">
        <v>3.93</v>
      </c>
      <c r="T95" s="196">
        <v>0</v>
      </c>
      <c r="U95" s="196">
        <v>10.08</v>
      </c>
      <c r="V95" s="196">
        <v>4.6100000000000003</v>
      </c>
      <c r="W95" s="196">
        <v>4.99</v>
      </c>
      <c r="X95" s="196">
        <v>1.38</v>
      </c>
      <c r="Y95" s="196">
        <v>0</v>
      </c>
      <c r="Z95" s="196">
        <v>2.61</v>
      </c>
      <c r="AA95" s="196">
        <v>13.11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7.52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3.79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45.8</v>
      </c>
      <c r="L96" s="196">
        <v>41.37</v>
      </c>
      <c r="M96" s="196">
        <v>0</v>
      </c>
      <c r="N96" s="196">
        <v>0.55000000000000004</v>
      </c>
      <c r="O96" s="196">
        <v>0.89</v>
      </c>
      <c r="P96" s="196">
        <v>2.2999999999999998</v>
      </c>
      <c r="Q96" s="196">
        <v>1.81</v>
      </c>
      <c r="R96" s="196">
        <v>6.65</v>
      </c>
      <c r="S96" s="196">
        <v>3.93</v>
      </c>
      <c r="T96" s="196">
        <v>0</v>
      </c>
      <c r="U96" s="196">
        <v>10.08</v>
      </c>
      <c r="V96" s="196">
        <v>-0.28999999999999998</v>
      </c>
      <c r="W96" s="196">
        <v>0.33</v>
      </c>
      <c r="X96" s="196">
        <v>1.38</v>
      </c>
      <c r="Y96" s="196">
        <v>0</v>
      </c>
      <c r="Z96" s="196">
        <v>2.61</v>
      </c>
      <c r="AA96" s="196">
        <v>13.11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7.52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3.79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61.87</v>
      </c>
      <c r="L97" s="196">
        <v>41.37</v>
      </c>
      <c r="M97" s="196">
        <v>0</v>
      </c>
      <c r="N97" s="196">
        <v>0.55000000000000004</v>
      </c>
      <c r="O97" s="196">
        <v>0.89</v>
      </c>
      <c r="P97" s="196">
        <v>2.2999999999999998</v>
      </c>
      <c r="Q97" s="196">
        <v>1.81</v>
      </c>
      <c r="R97" s="196">
        <v>6.65</v>
      </c>
      <c r="S97" s="196">
        <v>3.93</v>
      </c>
      <c r="T97" s="196">
        <v>0</v>
      </c>
      <c r="U97" s="196">
        <v>10.08</v>
      </c>
      <c r="V97" s="196">
        <v>-0.28999999999999998</v>
      </c>
      <c r="W97" s="196">
        <v>0.32</v>
      </c>
      <c r="X97" s="196">
        <v>1.38</v>
      </c>
      <c r="Y97" s="196">
        <v>0</v>
      </c>
      <c r="Z97" s="196">
        <v>2.61</v>
      </c>
      <c r="AA97" s="196">
        <v>13.11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7.52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3.79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65.37</v>
      </c>
      <c r="L98" s="196">
        <v>41.37</v>
      </c>
      <c r="M98" s="196">
        <v>0</v>
      </c>
      <c r="N98" s="196">
        <v>0.55000000000000004</v>
      </c>
      <c r="O98" s="196">
        <v>0.89</v>
      </c>
      <c r="P98" s="196">
        <v>2.2999999999999998</v>
      </c>
      <c r="Q98" s="196">
        <v>1.81</v>
      </c>
      <c r="R98" s="196">
        <v>6.65</v>
      </c>
      <c r="S98" s="196">
        <v>3.93</v>
      </c>
      <c r="T98" s="196">
        <v>0</v>
      </c>
      <c r="U98" s="196">
        <v>10.08</v>
      </c>
      <c r="V98" s="196">
        <v>-0.28999999999999998</v>
      </c>
      <c r="W98" s="196">
        <v>0.32</v>
      </c>
      <c r="X98" s="196">
        <v>1.38</v>
      </c>
      <c r="Y98" s="196">
        <v>0</v>
      </c>
      <c r="Z98" s="196">
        <v>2.61</v>
      </c>
      <c r="AA98" s="196">
        <v>13.11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7.52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9.096000000000011E-2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0.61221749999999986</v>
      </c>
      <c r="L99">
        <f t="shared" si="0"/>
        <v>0.28573500000000002</v>
      </c>
      <c r="M99">
        <f t="shared" si="0"/>
        <v>0</v>
      </c>
      <c r="N99">
        <f t="shared" si="0"/>
        <v>1.3199999999999979E-2</v>
      </c>
      <c r="O99">
        <f t="shared" si="0"/>
        <v>2.1360000000000011E-2</v>
      </c>
      <c r="P99">
        <f t="shared" si="0"/>
        <v>5.5200000000000089E-2</v>
      </c>
      <c r="Q99">
        <f t="shared" si="0"/>
        <v>1.5822500000000031E-2</v>
      </c>
      <c r="R99">
        <f t="shared" si="0"/>
        <v>6.4587500000000075E-2</v>
      </c>
      <c r="S99">
        <f t="shared" si="0"/>
        <v>4.6475000000000023E-2</v>
      </c>
      <c r="T99">
        <f t="shared" si="0"/>
        <v>0</v>
      </c>
      <c r="U99">
        <f t="shared" si="0"/>
        <v>0.24192000000000041</v>
      </c>
      <c r="V99">
        <f t="shared" si="0"/>
        <v>1.1210000000000025E-2</v>
      </c>
      <c r="W99">
        <f t="shared" si="0"/>
        <v>4.2065000000000151E-2</v>
      </c>
      <c r="X99">
        <f t="shared" si="0"/>
        <v>3.3422499999999952E-2</v>
      </c>
      <c r="Y99">
        <f t="shared" si="0"/>
        <v>0</v>
      </c>
      <c r="Z99">
        <f t="shared" si="0"/>
        <v>0.13226750000000029</v>
      </c>
      <c r="AA99">
        <f t="shared" si="0"/>
        <v>0.10987499999999961</v>
      </c>
      <c r="AB99">
        <f t="shared" si="0"/>
        <v>0</v>
      </c>
      <c r="AC99">
        <f t="shared" si="0"/>
        <v>2.3259999999999999E-2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0.17863250000000019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5.5439999999999996</v>
      </c>
      <c r="AP99">
        <f t="shared" si="0"/>
        <v>0</v>
      </c>
      <c r="AQ99">
        <f t="shared" si="0"/>
        <v>0</v>
      </c>
      <c r="AR99">
        <f t="shared" si="0"/>
        <v>0.17909999999999976</v>
      </c>
      <c r="AS99">
        <f t="shared" si="0"/>
        <v>0.43543500000000018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17</v>
      </c>
      <c r="C29" s="94">
        <f>'IDT-1 Calculation'!DG29</f>
        <v>-7.1970000000000001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-9.8030000000000008</v>
      </c>
      <c r="G29" s="99">
        <f t="shared" si="0"/>
        <v>0</v>
      </c>
    </row>
    <row r="30" spans="1:7">
      <c r="A30" s="98" t="s">
        <v>72</v>
      </c>
      <c r="B30" s="94">
        <f>'IDT-1 Calculation'!DF30</f>
        <v>21</v>
      </c>
      <c r="C30" s="94">
        <f>'IDT-1 Calculation'!DG30</f>
        <v>-8.891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-12.109</v>
      </c>
      <c r="G30" s="99">
        <f t="shared" si="0"/>
        <v>0</v>
      </c>
    </row>
    <row r="31" spans="1:7">
      <c r="A31" s="98" t="s">
        <v>73</v>
      </c>
      <c r="B31" s="94">
        <f>'IDT-1 Calculation'!DF31</f>
        <v>70</v>
      </c>
      <c r="C31" s="94">
        <f>'IDT-1 Calculation'!DG31</f>
        <v>-29.635000000000002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-40.365000000000002</v>
      </c>
      <c r="G31" s="99">
        <f t="shared" si="0"/>
        <v>0</v>
      </c>
    </row>
    <row r="32" spans="1:7">
      <c r="A32" s="98" t="s">
        <v>74</v>
      </c>
      <c r="B32" s="94">
        <f>'IDT-1 Calculation'!DF32</f>
        <v>141</v>
      </c>
      <c r="C32" s="94">
        <f>'IDT-1 Calculation'!DG32</f>
        <v>-30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-111</v>
      </c>
      <c r="G32" s="99">
        <f t="shared" si="0"/>
        <v>0</v>
      </c>
    </row>
    <row r="33" spans="1:7">
      <c r="A33" s="98" t="s">
        <v>75</v>
      </c>
      <c r="B33" s="94">
        <f>'IDT-1 Calculation'!DF33</f>
        <v>216</v>
      </c>
      <c r="C33" s="94">
        <f>'IDT-1 Calculation'!DG33</f>
        <v>-10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-206</v>
      </c>
      <c r="G33" s="99">
        <f t="shared" si="0"/>
        <v>0</v>
      </c>
    </row>
    <row r="34" spans="1:7">
      <c r="A34" s="98" t="s">
        <v>76</v>
      </c>
      <c r="B34" s="94">
        <f>'IDT-1 Calculation'!DF34</f>
        <v>223.07300000000001</v>
      </c>
      <c r="C34" s="94">
        <f>'IDT-1 Calculation'!DG34</f>
        <v>25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-248.07300000000001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165.083</v>
      </c>
      <c r="C35" s="94">
        <f>'IDT-1 Calculation'!DG35</f>
        <v>20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-185.083</v>
      </c>
      <c r="G35" s="99">
        <f t="shared" si="0"/>
        <v>0</v>
      </c>
    </row>
    <row r="36" spans="1:7">
      <c r="A36" s="98" t="s">
        <v>78</v>
      </c>
      <c r="B36" s="94">
        <f>'IDT-1 Calculation'!DF36</f>
        <v>83.9</v>
      </c>
      <c r="C36" s="94">
        <f>'IDT-1 Calculation'!DG36</f>
        <v>45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-128.9</v>
      </c>
      <c r="G36" s="99">
        <f t="shared" si="0"/>
        <v>0</v>
      </c>
    </row>
    <row r="37" spans="1:7">
      <c r="A37" s="98" t="s">
        <v>79</v>
      </c>
      <c r="B37" s="94">
        <f>'IDT-1 Calculation'!DF37</f>
        <v>76.665999999999997</v>
      </c>
      <c r="C37" s="94">
        <f>'IDT-1 Calculation'!DG37</f>
        <v>47.502000000000002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-124.16800000000001</v>
      </c>
      <c r="G37" s="99">
        <f t="shared" si="0"/>
        <v>0</v>
      </c>
    </row>
    <row r="38" spans="1:7">
      <c r="A38" s="98" t="s">
        <v>80</v>
      </c>
      <c r="B38" s="94">
        <f>'IDT-1 Calculation'!DF38</f>
        <v>79.037000000000006</v>
      </c>
      <c r="C38" s="94">
        <f>'IDT-1 Calculation'!DG38</f>
        <v>48.97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-128.00700000000001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72.563999999999993</v>
      </c>
      <c r="C39" s="94">
        <f>'IDT-1 Calculation'!DG39</f>
        <v>44.96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-117.524</v>
      </c>
      <c r="G39" s="99">
        <f t="shared" si="0"/>
        <v>0</v>
      </c>
    </row>
    <row r="40" spans="1:7">
      <c r="A40" s="98" t="s">
        <v>82</v>
      </c>
      <c r="B40" s="94">
        <f>'IDT-1 Calculation'!DF40</f>
        <v>35.390999999999998</v>
      </c>
      <c r="C40" s="94">
        <f>'IDT-1 Calculation'!DG40</f>
        <v>21.928000000000001</v>
      </c>
      <c r="D40" s="94">
        <f>'IDT-1 Calculation'!DH40</f>
        <v>0</v>
      </c>
      <c r="E40" s="94">
        <f>'IDT-1 Calculation'!DI40</f>
        <v>0</v>
      </c>
      <c r="F40" s="94">
        <f>'IDT-1 Calculation'!DJ40</f>
        <v>-57.319000000000003</v>
      </c>
      <c r="G40" s="99">
        <f t="shared" si="0"/>
        <v>0</v>
      </c>
    </row>
    <row r="41" spans="1:7">
      <c r="A41" s="98" t="s">
        <v>83</v>
      </c>
      <c r="B41" s="94">
        <f>'IDT-1 Calculation'!DF41</f>
        <v>13.920999999999999</v>
      </c>
      <c r="C41" s="94">
        <f>'IDT-1 Calculation'!DG41</f>
        <v>8.6259999999999994</v>
      </c>
      <c r="D41" s="94">
        <f>'IDT-1 Calculation'!DH41</f>
        <v>0</v>
      </c>
      <c r="E41" s="94">
        <f>'IDT-1 Calculation'!DI41</f>
        <v>0</v>
      </c>
      <c r="F41" s="94">
        <f>'IDT-1 Calculation'!DJ41</f>
        <v>-22.546999999999997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34</v>
      </c>
      <c r="C70" s="94">
        <f>'IDT-1 Calculation'!DG70</f>
        <v>15</v>
      </c>
      <c r="D70" s="94">
        <f>'IDT-1 Calculation'!DH70</f>
        <v>0</v>
      </c>
      <c r="E70" s="94">
        <f>'IDT-1 Calculation'!DI70</f>
        <v>0</v>
      </c>
      <c r="F70" s="94">
        <f>'IDT-1 Calculation'!DJ70</f>
        <v>-49</v>
      </c>
      <c r="G70" s="99">
        <f t="shared" si="1"/>
        <v>0</v>
      </c>
    </row>
    <row r="71" spans="1:7">
      <c r="A71" s="98" t="s">
        <v>113</v>
      </c>
      <c r="B71" s="94">
        <f>'IDT-1 Calculation'!DF71</f>
        <v>54.195</v>
      </c>
      <c r="C71" s="94">
        <f>'IDT-1 Calculation'!DG71</f>
        <v>33.579000000000001</v>
      </c>
      <c r="D71" s="94">
        <f>'IDT-1 Calculation'!DH71</f>
        <v>0</v>
      </c>
      <c r="E71" s="94">
        <f>'IDT-1 Calculation'!DI71</f>
        <v>0</v>
      </c>
      <c r="F71" s="94">
        <f>'IDT-1 Calculation'!DJ71</f>
        <v>-87.774000000000001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45.786999999999999</v>
      </c>
      <c r="C72" s="94">
        <f>'IDT-1 Calculation'!DG72</f>
        <v>28.369</v>
      </c>
      <c r="D72" s="94">
        <f>'IDT-1 Calculation'!DH72</f>
        <v>0</v>
      </c>
      <c r="E72" s="94">
        <f>'IDT-1 Calculation'!DI72</f>
        <v>0</v>
      </c>
      <c r="F72" s="94">
        <f>'IDT-1 Calculation'!DJ72</f>
        <v>-74.156000000000006</v>
      </c>
      <c r="G72" s="99">
        <f t="shared" si="1"/>
        <v>0</v>
      </c>
    </row>
    <row r="73" spans="1:7">
      <c r="A73" s="98" t="s">
        <v>115</v>
      </c>
      <c r="B73" s="94">
        <f>'IDT-1 Calculation'!DF73</f>
        <v>46.508000000000003</v>
      </c>
      <c r="C73" s="94">
        <f>'IDT-1 Calculation'!DG73</f>
        <v>28.815999999999999</v>
      </c>
      <c r="D73" s="94">
        <f>'IDT-1 Calculation'!DH73</f>
        <v>0</v>
      </c>
      <c r="E73" s="94">
        <f>'IDT-1 Calculation'!DI73</f>
        <v>0</v>
      </c>
      <c r="F73" s="94">
        <f>'IDT-1 Calculation'!DJ73</f>
        <v>-75.323999999999998</v>
      </c>
      <c r="G73" s="99">
        <f t="shared" si="1"/>
        <v>0</v>
      </c>
    </row>
    <row r="74" spans="1:7">
      <c r="A74" s="98" t="s">
        <v>116</v>
      </c>
      <c r="B74" s="94">
        <f>'IDT-1 Calculation'!DF74</f>
        <v>61.246000000000002</v>
      </c>
      <c r="C74" s="94">
        <f>'IDT-1 Calculation'!DG74</f>
        <v>37.948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-99.194000000000003</v>
      </c>
      <c r="G74" s="99">
        <f t="shared" si="1"/>
        <v>0</v>
      </c>
    </row>
    <row r="75" spans="1:7">
      <c r="A75" s="98" t="s">
        <v>117</v>
      </c>
      <c r="B75" s="94">
        <f>'IDT-1 Calculation'!DF75</f>
        <v>50.170999999999999</v>
      </c>
      <c r="C75" s="94">
        <f>'IDT-1 Calculation'!DG75</f>
        <v>31.085000000000001</v>
      </c>
      <c r="D75" s="94">
        <f>'IDT-1 Calculation'!DH75</f>
        <v>0</v>
      </c>
      <c r="E75" s="94">
        <f>'IDT-1 Calculation'!DI75</f>
        <v>0</v>
      </c>
      <c r="F75" s="94">
        <f>'IDT-1 Calculation'!DJ75</f>
        <v>-81.256</v>
      </c>
      <c r="G75" s="99">
        <f t="shared" si="1"/>
        <v>0</v>
      </c>
    </row>
    <row r="76" spans="1:7">
      <c r="A76" s="98" t="s">
        <v>118</v>
      </c>
      <c r="B76" s="94">
        <f>'IDT-1 Calculation'!DF76</f>
        <v>47.826999999999998</v>
      </c>
      <c r="C76" s="94">
        <f>'IDT-1 Calculation'!DG76</f>
        <v>29.632999999999999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-77.459999999999994</v>
      </c>
      <c r="G76" s="99">
        <f t="shared" si="1"/>
        <v>0</v>
      </c>
    </row>
    <row r="77" spans="1:7">
      <c r="A77" s="98" t="s">
        <v>119</v>
      </c>
      <c r="B77" s="94">
        <f>'IDT-1 Calculation'!DF77</f>
        <v>67.614000000000004</v>
      </c>
      <c r="C77" s="94">
        <f>'IDT-1 Calculation'!DG77</f>
        <v>30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-97.614000000000004</v>
      </c>
      <c r="G77" s="99">
        <f t="shared" si="1"/>
        <v>0</v>
      </c>
    </row>
    <row r="78" spans="1:7">
      <c r="A78" s="98" t="s">
        <v>120</v>
      </c>
      <c r="B78" s="94">
        <f>'IDT-1 Calculation'!DF78</f>
        <v>87.177000000000007</v>
      </c>
      <c r="C78" s="94">
        <f>'IDT-1 Calculation'!DG78</f>
        <v>25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-112.17700000000001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90</v>
      </c>
      <c r="C79" s="94">
        <f>'IDT-1 Calculation'!DG79</f>
        <v>25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-115</v>
      </c>
      <c r="G79" s="99">
        <f t="shared" si="1"/>
        <v>0</v>
      </c>
    </row>
    <row r="80" spans="1:7">
      <c r="A80" s="98" t="s">
        <v>122</v>
      </c>
      <c r="B80" s="94">
        <f>'IDT-1 Calculation'!DF80</f>
        <v>56.631</v>
      </c>
      <c r="C80" s="94">
        <f>'IDT-1 Calculation'!DG80</f>
        <v>35.088000000000001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-91.718999999999994</v>
      </c>
      <c r="G80" s="99">
        <f t="shared" si="1"/>
        <v>0</v>
      </c>
    </row>
    <row r="81" spans="1:7">
      <c r="A81" s="98" t="s">
        <v>123</v>
      </c>
      <c r="B81" s="94">
        <f>'IDT-1 Calculation'!DF81</f>
        <v>55.206000000000003</v>
      </c>
      <c r="C81" s="94">
        <f>'IDT-1 Calculation'!DG81</f>
        <v>34.204999999999998</v>
      </c>
      <c r="D81" s="94">
        <f>'IDT-1 Calculation'!DH81</f>
        <v>0</v>
      </c>
      <c r="E81" s="94">
        <f>'IDT-1 Calculation'!DI81</f>
        <v>0</v>
      </c>
      <c r="F81" s="94">
        <f>'IDT-1 Calculation'!DJ81</f>
        <v>-89.411000000000001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69.575999999999993</v>
      </c>
      <c r="C82" s="94">
        <f>'IDT-1 Calculation'!DG82</f>
        <v>43.107999999999997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-112.684</v>
      </c>
      <c r="G82" s="99">
        <f t="shared" si="1"/>
        <v>0</v>
      </c>
    </row>
    <row r="83" spans="1:7">
      <c r="A83" s="98" t="s">
        <v>125</v>
      </c>
      <c r="B83" s="94">
        <f>'IDT-1 Calculation'!DF83</f>
        <v>35</v>
      </c>
      <c r="C83" s="94">
        <f>'IDT-1 Calculation'!DG83</f>
        <v>-35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40</v>
      </c>
      <c r="C84" s="94">
        <f>'IDT-1 Calculation'!DG84</f>
        <v>-40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55</v>
      </c>
      <c r="C85" s="94">
        <f>'IDT-1 Calculation'!DG85</f>
        <v>-55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70</v>
      </c>
      <c r="C86" s="94">
        <f>'IDT-1 Calculation'!DG86</f>
        <v>-70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97.119</v>
      </c>
      <c r="C87" s="94">
        <f>'IDT-1 Calculation'!DG87</f>
        <v>-85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-12.119</v>
      </c>
      <c r="G87" s="99">
        <f t="shared" si="1"/>
        <v>0</v>
      </c>
    </row>
    <row r="88" spans="1:7">
      <c r="A88" s="98" t="s">
        <v>130</v>
      </c>
      <c r="B88" s="94">
        <f>'IDT-1 Calculation'!DF88</f>
        <v>54</v>
      </c>
      <c r="C88" s="94">
        <f>'IDT-1 Calculation'!DG88</f>
        <v>-54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42</v>
      </c>
      <c r="C89" s="94">
        <f>'IDT-1 Calculation'!DG89</f>
        <v>-42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30</v>
      </c>
      <c r="C90" s="94">
        <f>'IDT-1 Calculation'!DG90</f>
        <v>-30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0.6009230000000001</v>
      </c>
      <c r="C99" s="110">
        <f>SUM(C3:C98)/4000</f>
        <v>4.0523499999999983E-2</v>
      </c>
      <c r="D99" s="110">
        <f>SUM(D3:D98)/4000</f>
        <v>0</v>
      </c>
      <c r="E99" s="110">
        <f>SUM(E3:E98)/4000</f>
        <v>0</v>
      </c>
      <c r="F99" s="110">
        <f>SUM(F3:F98)/4000</f>
        <v>-0.64144650000000014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23.48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23.48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5.29</v>
      </c>
      <c r="AL53" s="196">
        <v>0</v>
      </c>
      <c r="AM53" s="196">
        <v>0</v>
      </c>
      <c r="AN53" s="196">
        <v>0</v>
      </c>
      <c r="AO53" s="196">
        <v>23.48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5.29</v>
      </c>
      <c r="AL54" s="196">
        <v>0</v>
      </c>
      <c r="AM54" s="196">
        <v>0</v>
      </c>
      <c r="AN54" s="196">
        <v>0</v>
      </c>
      <c r="AO54" s="196">
        <v>23.48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4.18</v>
      </c>
      <c r="AL55" s="196">
        <v>0</v>
      </c>
      <c r="AM55" s="196">
        <v>0</v>
      </c>
      <c r="AN55" s="196">
        <v>0</v>
      </c>
      <c r="AO55" s="196">
        <v>23.48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3.14</v>
      </c>
      <c r="AL56" s="196">
        <v>0</v>
      </c>
      <c r="AM56" s="196">
        <v>0</v>
      </c>
      <c r="AN56" s="196">
        <v>0</v>
      </c>
      <c r="AO56" s="196">
        <v>23.48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1.49</v>
      </c>
      <c r="AL57" s="196">
        <v>0</v>
      </c>
      <c r="AM57" s="196">
        <v>0</v>
      </c>
      <c r="AN57" s="196">
        <v>0</v>
      </c>
      <c r="AO57" s="196">
        <v>23.48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23.48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0.91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0.91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0.91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0.91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1.9162500000000013E-2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0.56172000000000011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0.35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0.35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0.35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0.35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0.35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0.35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0.35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0.35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0.35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0.35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0.35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0.35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0.35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0.35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0.35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0.35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0.35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0.35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0.35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0.35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0.35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0.35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0.35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93.94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93.94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21.16</v>
      </c>
      <c r="AL53" s="196">
        <v>0</v>
      </c>
      <c r="AM53" s="196">
        <v>0</v>
      </c>
      <c r="AN53" s="196">
        <v>0</v>
      </c>
      <c r="AO53" s="196">
        <v>93.94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21.16</v>
      </c>
      <c r="AL54" s="196">
        <v>0</v>
      </c>
      <c r="AM54" s="196">
        <v>0</v>
      </c>
      <c r="AN54" s="196">
        <v>0</v>
      </c>
      <c r="AO54" s="196">
        <v>93.94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23.54</v>
      </c>
      <c r="AL55" s="196">
        <v>0</v>
      </c>
      <c r="AM55" s="196">
        <v>0</v>
      </c>
      <c r="AN55" s="196">
        <v>0</v>
      </c>
      <c r="AO55" s="196">
        <v>93.94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23.66</v>
      </c>
      <c r="AL56" s="196">
        <v>0</v>
      </c>
      <c r="AM56" s="196">
        <v>0</v>
      </c>
      <c r="AN56" s="196">
        <v>0</v>
      </c>
      <c r="AO56" s="196">
        <v>93.94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23.85</v>
      </c>
      <c r="AL57" s="196">
        <v>0</v>
      </c>
      <c r="AM57" s="196">
        <v>0</v>
      </c>
      <c r="AN57" s="196">
        <v>0</v>
      </c>
      <c r="AO57" s="196">
        <v>93.94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4.8</v>
      </c>
      <c r="AL58" s="196">
        <v>0</v>
      </c>
      <c r="AM58" s="196">
        <v>0</v>
      </c>
      <c r="AN58" s="196">
        <v>0</v>
      </c>
      <c r="AO58" s="196">
        <v>93.94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4.8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4.8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4.8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4.8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4.8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4.8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23.92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23.92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23.92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23.92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23.92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23.92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4.6399999999999997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4.6399999999999997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4.6399999999999997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4.6399999999999997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4.6399999999999997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4.6399999999999997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4.6399999999999997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4.6399999999999997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0.10522750000000007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2.2472399999999975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4.57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2.76</v>
      </c>
      <c r="L3" s="196">
        <v>161.93</v>
      </c>
      <c r="M3" s="196">
        <v>1.04</v>
      </c>
      <c r="N3" s="196">
        <v>0.67</v>
      </c>
      <c r="O3" s="196">
        <v>0</v>
      </c>
      <c r="P3" s="196">
        <v>1.42</v>
      </c>
      <c r="Q3" s="196">
        <v>1.42</v>
      </c>
      <c r="R3" s="196">
        <v>11.08</v>
      </c>
      <c r="S3" s="196">
        <v>6.17</v>
      </c>
      <c r="T3" s="196">
        <v>0</v>
      </c>
      <c r="U3" s="196">
        <v>0.78</v>
      </c>
      <c r="V3" s="196">
        <v>3.64</v>
      </c>
      <c r="W3" s="196">
        <v>5.89</v>
      </c>
      <c r="X3" s="196">
        <v>27.92</v>
      </c>
      <c r="Y3" s="196">
        <v>0</v>
      </c>
      <c r="Z3" s="196">
        <v>56.5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13.54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9.08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4.57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2.75</v>
      </c>
      <c r="L4" s="196">
        <v>181.49</v>
      </c>
      <c r="M4" s="196">
        <v>1.04</v>
      </c>
      <c r="N4" s="196">
        <v>0.67</v>
      </c>
      <c r="O4" s="196">
        <v>0</v>
      </c>
      <c r="P4" s="196">
        <v>1.42</v>
      </c>
      <c r="Q4" s="196">
        <v>1.43</v>
      </c>
      <c r="R4" s="196">
        <v>11.08</v>
      </c>
      <c r="S4" s="196">
        <v>6.17</v>
      </c>
      <c r="T4" s="196">
        <v>0</v>
      </c>
      <c r="U4" s="196">
        <v>0.78</v>
      </c>
      <c r="V4" s="196">
        <v>3.64</v>
      </c>
      <c r="W4" s="196">
        <v>6.45</v>
      </c>
      <c r="X4" s="196">
        <v>27.92</v>
      </c>
      <c r="Y4" s="196">
        <v>0</v>
      </c>
      <c r="Z4" s="196">
        <v>56.5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13.54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9.08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4.57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2.75</v>
      </c>
      <c r="L5" s="196">
        <v>181.49</v>
      </c>
      <c r="M5" s="196">
        <v>1.04</v>
      </c>
      <c r="N5" s="196">
        <v>0.67</v>
      </c>
      <c r="O5" s="196">
        <v>0</v>
      </c>
      <c r="P5" s="196">
        <v>1.42</v>
      </c>
      <c r="Q5" s="196">
        <v>1.43</v>
      </c>
      <c r="R5" s="196">
        <v>11.08</v>
      </c>
      <c r="S5" s="196">
        <v>6.17</v>
      </c>
      <c r="T5" s="196">
        <v>0</v>
      </c>
      <c r="U5" s="196">
        <v>0.78</v>
      </c>
      <c r="V5" s="196">
        <v>3.64</v>
      </c>
      <c r="W5" s="196">
        <v>6.45</v>
      </c>
      <c r="X5" s="196">
        <v>27.92</v>
      </c>
      <c r="Y5" s="196">
        <v>0</v>
      </c>
      <c r="Z5" s="196">
        <v>56.5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11.68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9.08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4.57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2.75</v>
      </c>
      <c r="L6" s="196">
        <v>181.49</v>
      </c>
      <c r="M6" s="196">
        <v>1.04</v>
      </c>
      <c r="N6" s="196">
        <v>0.67</v>
      </c>
      <c r="O6" s="196">
        <v>0</v>
      </c>
      <c r="P6" s="196">
        <v>1.42</v>
      </c>
      <c r="Q6" s="196">
        <v>1.43</v>
      </c>
      <c r="R6" s="196">
        <v>11.08</v>
      </c>
      <c r="S6" s="196">
        <v>6.17</v>
      </c>
      <c r="T6" s="196">
        <v>0</v>
      </c>
      <c r="U6" s="196">
        <v>0.78</v>
      </c>
      <c r="V6" s="196">
        <v>3.64</v>
      </c>
      <c r="W6" s="196">
        <v>7.01</v>
      </c>
      <c r="X6" s="196">
        <v>27.92</v>
      </c>
      <c r="Y6" s="196">
        <v>0</v>
      </c>
      <c r="Z6" s="196">
        <v>56.5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11.68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9.08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4.57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2.75</v>
      </c>
      <c r="L7" s="196">
        <v>181.49</v>
      </c>
      <c r="M7" s="196">
        <v>1.04</v>
      </c>
      <c r="N7" s="196">
        <v>0.67</v>
      </c>
      <c r="O7" s="196">
        <v>0</v>
      </c>
      <c r="P7" s="196">
        <v>1.42</v>
      </c>
      <c r="Q7" s="196">
        <v>1.43</v>
      </c>
      <c r="R7" s="196">
        <v>11.08</v>
      </c>
      <c r="S7" s="196">
        <v>6.17</v>
      </c>
      <c r="T7" s="196">
        <v>0</v>
      </c>
      <c r="U7" s="196">
        <v>0.78</v>
      </c>
      <c r="V7" s="196">
        <v>3.64</v>
      </c>
      <c r="W7" s="196">
        <v>7.01</v>
      </c>
      <c r="X7" s="196">
        <v>27.92</v>
      </c>
      <c r="Y7" s="196">
        <v>0</v>
      </c>
      <c r="Z7" s="196">
        <v>56.5</v>
      </c>
      <c r="AA7" s="196">
        <v>19.97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11.68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9.08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4.57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2.75</v>
      </c>
      <c r="L8" s="196">
        <v>181.49</v>
      </c>
      <c r="M8" s="196">
        <v>1.04</v>
      </c>
      <c r="N8" s="196">
        <v>0.67</v>
      </c>
      <c r="O8" s="196">
        <v>0</v>
      </c>
      <c r="P8" s="196">
        <v>1.42</v>
      </c>
      <c r="Q8" s="196">
        <v>1.43</v>
      </c>
      <c r="R8" s="196">
        <v>11.08</v>
      </c>
      <c r="S8" s="196">
        <v>6.17</v>
      </c>
      <c r="T8" s="196">
        <v>0</v>
      </c>
      <c r="U8" s="196">
        <v>0.78</v>
      </c>
      <c r="V8" s="196">
        <v>3.64</v>
      </c>
      <c r="W8" s="196">
        <v>7.57</v>
      </c>
      <c r="X8" s="196">
        <v>27.92</v>
      </c>
      <c r="Y8" s="196">
        <v>0</v>
      </c>
      <c r="Z8" s="196">
        <v>56.5</v>
      </c>
      <c r="AA8" s="196">
        <v>19.97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11.68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9.08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4.57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2.75</v>
      </c>
      <c r="L9" s="196">
        <v>181.49</v>
      </c>
      <c r="M9" s="196">
        <v>1.04</v>
      </c>
      <c r="N9" s="196">
        <v>0.67</v>
      </c>
      <c r="O9" s="196">
        <v>0</v>
      </c>
      <c r="P9" s="196">
        <v>1.42</v>
      </c>
      <c r="Q9" s="196">
        <v>1.43</v>
      </c>
      <c r="R9" s="196">
        <v>11.08</v>
      </c>
      <c r="S9" s="196">
        <v>6.17</v>
      </c>
      <c r="T9" s="196">
        <v>0</v>
      </c>
      <c r="U9" s="196">
        <v>0.78</v>
      </c>
      <c r="V9" s="196">
        <v>3.64</v>
      </c>
      <c r="W9" s="196">
        <v>7.57</v>
      </c>
      <c r="X9" s="196">
        <v>27.92</v>
      </c>
      <c r="Y9" s="196">
        <v>0</v>
      </c>
      <c r="Z9" s="196">
        <v>56.5</v>
      </c>
      <c r="AA9" s="196">
        <v>19.97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11.68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9.08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4.57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2.75</v>
      </c>
      <c r="L10" s="196">
        <v>181.49</v>
      </c>
      <c r="M10" s="196">
        <v>1.04</v>
      </c>
      <c r="N10" s="196">
        <v>0.67</v>
      </c>
      <c r="O10" s="196">
        <v>0</v>
      </c>
      <c r="P10" s="196">
        <v>1.42</v>
      </c>
      <c r="Q10" s="196">
        <v>1.43</v>
      </c>
      <c r="R10" s="196">
        <v>11.08</v>
      </c>
      <c r="S10" s="196">
        <v>6.17</v>
      </c>
      <c r="T10" s="196">
        <v>0</v>
      </c>
      <c r="U10" s="196">
        <v>0.78</v>
      </c>
      <c r="V10" s="196">
        <v>3.64</v>
      </c>
      <c r="W10" s="196">
        <v>8.1300000000000008</v>
      </c>
      <c r="X10" s="196">
        <v>27.92</v>
      </c>
      <c r="Y10" s="196">
        <v>0</v>
      </c>
      <c r="Z10" s="196">
        <v>56.5</v>
      </c>
      <c r="AA10" s="196">
        <v>19.97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11.68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9.08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4.57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2.75</v>
      </c>
      <c r="L11" s="196">
        <v>181.49</v>
      </c>
      <c r="M11" s="196">
        <v>1.04</v>
      </c>
      <c r="N11" s="196">
        <v>0.67</v>
      </c>
      <c r="O11" s="196">
        <v>0</v>
      </c>
      <c r="P11" s="196">
        <v>1.42</v>
      </c>
      <c r="Q11" s="196">
        <v>1.43</v>
      </c>
      <c r="R11" s="196">
        <v>11.08</v>
      </c>
      <c r="S11" s="196">
        <v>6.17</v>
      </c>
      <c r="T11" s="196">
        <v>0</v>
      </c>
      <c r="U11" s="196">
        <v>0.78</v>
      </c>
      <c r="V11" s="196">
        <v>3.64</v>
      </c>
      <c r="W11" s="196">
        <v>8.1300000000000008</v>
      </c>
      <c r="X11" s="196">
        <v>27.92</v>
      </c>
      <c r="Y11" s="196">
        <v>0</v>
      </c>
      <c r="Z11" s="196">
        <v>56.27</v>
      </c>
      <c r="AA11" s="196">
        <v>19.97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11.68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9.08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4.57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2.75</v>
      </c>
      <c r="L12" s="196">
        <v>181.49</v>
      </c>
      <c r="M12" s="196">
        <v>1.04</v>
      </c>
      <c r="N12" s="196">
        <v>0.67</v>
      </c>
      <c r="O12" s="196">
        <v>0</v>
      </c>
      <c r="P12" s="196">
        <v>1.42</v>
      </c>
      <c r="Q12" s="196">
        <v>1.43</v>
      </c>
      <c r="R12" s="196">
        <v>11.08</v>
      </c>
      <c r="S12" s="196">
        <v>6.17</v>
      </c>
      <c r="T12" s="196">
        <v>0</v>
      </c>
      <c r="U12" s="196">
        <v>0.78</v>
      </c>
      <c r="V12" s="196">
        <v>3.64</v>
      </c>
      <c r="W12" s="196">
        <v>8.75</v>
      </c>
      <c r="X12" s="196">
        <v>27.92</v>
      </c>
      <c r="Y12" s="196">
        <v>0</v>
      </c>
      <c r="Z12" s="196">
        <v>56.27</v>
      </c>
      <c r="AA12" s="196">
        <v>19.97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11.68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9.08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4.57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2.75</v>
      </c>
      <c r="L13" s="196">
        <v>181.49</v>
      </c>
      <c r="M13" s="196">
        <v>1.04</v>
      </c>
      <c r="N13" s="196">
        <v>0.67</v>
      </c>
      <c r="O13" s="196">
        <v>0</v>
      </c>
      <c r="P13" s="196">
        <v>1.42</v>
      </c>
      <c r="Q13" s="196">
        <v>1.43</v>
      </c>
      <c r="R13" s="196">
        <v>11.08</v>
      </c>
      <c r="S13" s="196">
        <v>6.17</v>
      </c>
      <c r="T13" s="196">
        <v>0</v>
      </c>
      <c r="U13" s="196">
        <v>0.78</v>
      </c>
      <c r="V13" s="196">
        <v>3.64</v>
      </c>
      <c r="W13" s="196">
        <v>8.75</v>
      </c>
      <c r="X13" s="196">
        <v>27.92</v>
      </c>
      <c r="Y13" s="196">
        <v>0</v>
      </c>
      <c r="Z13" s="196">
        <v>56.5</v>
      </c>
      <c r="AA13" s="196">
        <v>19.97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11.68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9.08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4.57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2.75</v>
      </c>
      <c r="L14" s="196">
        <v>181.49</v>
      </c>
      <c r="M14" s="196">
        <v>1.04</v>
      </c>
      <c r="N14" s="196">
        <v>0.67</v>
      </c>
      <c r="O14" s="196">
        <v>0</v>
      </c>
      <c r="P14" s="196">
        <v>1.42</v>
      </c>
      <c r="Q14" s="196">
        <v>1.43</v>
      </c>
      <c r="R14" s="196">
        <v>11.08</v>
      </c>
      <c r="S14" s="196">
        <v>6.17</v>
      </c>
      <c r="T14" s="196">
        <v>0</v>
      </c>
      <c r="U14" s="196">
        <v>0.78</v>
      </c>
      <c r="V14" s="196">
        <v>3.64</v>
      </c>
      <c r="W14" s="196">
        <v>8.75</v>
      </c>
      <c r="X14" s="196">
        <v>27.92</v>
      </c>
      <c r="Y14" s="196">
        <v>0</v>
      </c>
      <c r="Z14" s="196">
        <v>56.5</v>
      </c>
      <c r="AA14" s="196">
        <v>19.97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11.68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9.08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4.57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2.75</v>
      </c>
      <c r="L15" s="196">
        <v>181.49</v>
      </c>
      <c r="M15" s="196">
        <v>1.04</v>
      </c>
      <c r="N15" s="196">
        <v>0.67</v>
      </c>
      <c r="O15" s="196">
        <v>0</v>
      </c>
      <c r="P15" s="196">
        <v>1.42</v>
      </c>
      <c r="Q15" s="196">
        <v>1.43</v>
      </c>
      <c r="R15" s="196">
        <v>11.08</v>
      </c>
      <c r="S15" s="196">
        <v>6.17</v>
      </c>
      <c r="T15" s="196">
        <v>0</v>
      </c>
      <c r="U15" s="196">
        <v>0.78</v>
      </c>
      <c r="V15" s="196">
        <v>3.64</v>
      </c>
      <c r="W15" s="196">
        <v>8.75</v>
      </c>
      <c r="X15" s="196">
        <v>27.92</v>
      </c>
      <c r="Y15" s="196">
        <v>0</v>
      </c>
      <c r="Z15" s="196">
        <v>56.5</v>
      </c>
      <c r="AA15" s="196">
        <v>19.97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11.68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9.08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4.57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2.75</v>
      </c>
      <c r="L16" s="196">
        <v>181.49</v>
      </c>
      <c r="M16" s="196">
        <v>1.04</v>
      </c>
      <c r="N16" s="196">
        <v>0.67</v>
      </c>
      <c r="O16" s="196">
        <v>0</v>
      </c>
      <c r="P16" s="196">
        <v>1.42</v>
      </c>
      <c r="Q16" s="196">
        <v>1.43</v>
      </c>
      <c r="R16" s="196">
        <v>11.08</v>
      </c>
      <c r="S16" s="196">
        <v>6.17</v>
      </c>
      <c r="T16" s="196">
        <v>0</v>
      </c>
      <c r="U16" s="196">
        <v>0.78</v>
      </c>
      <c r="V16" s="196">
        <v>3.64</v>
      </c>
      <c r="W16" s="196">
        <v>8.75</v>
      </c>
      <c r="X16" s="196">
        <v>27.92</v>
      </c>
      <c r="Y16" s="196">
        <v>0</v>
      </c>
      <c r="Z16" s="196">
        <v>56.5</v>
      </c>
      <c r="AA16" s="196">
        <v>19.97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11.68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9.08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4.57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2.75</v>
      </c>
      <c r="L17" s="196">
        <v>181.49</v>
      </c>
      <c r="M17" s="196">
        <v>1.04</v>
      </c>
      <c r="N17" s="196">
        <v>0.67</v>
      </c>
      <c r="O17" s="196">
        <v>0</v>
      </c>
      <c r="P17" s="196">
        <v>1.42</v>
      </c>
      <c r="Q17" s="196">
        <v>1.43</v>
      </c>
      <c r="R17" s="196">
        <v>11.08</v>
      </c>
      <c r="S17" s="196">
        <v>6.17</v>
      </c>
      <c r="T17" s="196">
        <v>0</v>
      </c>
      <c r="U17" s="196">
        <v>0.78</v>
      </c>
      <c r="V17" s="196">
        <v>3.64</v>
      </c>
      <c r="W17" s="196">
        <v>8.75</v>
      </c>
      <c r="X17" s="196">
        <v>27.92</v>
      </c>
      <c r="Y17" s="196">
        <v>0</v>
      </c>
      <c r="Z17" s="196">
        <v>56.5</v>
      </c>
      <c r="AA17" s="196">
        <v>19.97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11.68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9.08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4.57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2.75</v>
      </c>
      <c r="L18" s="196">
        <v>181.49</v>
      </c>
      <c r="M18" s="196">
        <v>1.04</v>
      </c>
      <c r="N18" s="196">
        <v>0.67</v>
      </c>
      <c r="O18" s="196">
        <v>0</v>
      </c>
      <c r="P18" s="196">
        <v>1.42</v>
      </c>
      <c r="Q18" s="196">
        <v>1.43</v>
      </c>
      <c r="R18" s="196">
        <v>11.08</v>
      </c>
      <c r="S18" s="196">
        <v>6.17</v>
      </c>
      <c r="T18" s="196">
        <v>0</v>
      </c>
      <c r="U18" s="196">
        <v>0.78</v>
      </c>
      <c r="V18" s="196">
        <v>3.64</v>
      </c>
      <c r="W18" s="196">
        <v>8.75</v>
      </c>
      <c r="X18" s="196">
        <v>27.92</v>
      </c>
      <c r="Y18" s="196">
        <v>0</v>
      </c>
      <c r="Z18" s="196">
        <v>56.5</v>
      </c>
      <c r="AA18" s="196">
        <v>19.97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11.68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9.08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4.57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2.75</v>
      </c>
      <c r="L19" s="196">
        <v>181.49</v>
      </c>
      <c r="M19" s="196">
        <v>1.04</v>
      </c>
      <c r="N19" s="196">
        <v>0.67</v>
      </c>
      <c r="O19" s="196">
        <v>0</v>
      </c>
      <c r="P19" s="196">
        <v>1.42</v>
      </c>
      <c r="Q19" s="196">
        <v>1.43</v>
      </c>
      <c r="R19" s="196">
        <v>11.08</v>
      </c>
      <c r="S19" s="196">
        <v>6.17</v>
      </c>
      <c r="T19" s="196">
        <v>0</v>
      </c>
      <c r="U19" s="196">
        <v>0.78</v>
      </c>
      <c r="V19" s="196">
        <v>3.64</v>
      </c>
      <c r="W19" s="196">
        <v>8.75</v>
      </c>
      <c r="X19" s="196">
        <v>27.92</v>
      </c>
      <c r="Y19" s="196">
        <v>0</v>
      </c>
      <c r="Z19" s="196">
        <v>56.5</v>
      </c>
      <c r="AA19" s="196">
        <v>19.97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11.68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9.08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4.57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2.75</v>
      </c>
      <c r="L20" s="196">
        <v>181.49</v>
      </c>
      <c r="M20" s="196">
        <v>1.04</v>
      </c>
      <c r="N20" s="196">
        <v>0.67</v>
      </c>
      <c r="O20" s="196">
        <v>0</v>
      </c>
      <c r="P20" s="196">
        <v>1.42</v>
      </c>
      <c r="Q20" s="196">
        <v>1.43</v>
      </c>
      <c r="R20" s="196">
        <v>11.08</v>
      </c>
      <c r="S20" s="196">
        <v>6.17</v>
      </c>
      <c r="T20" s="196">
        <v>0</v>
      </c>
      <c r="U20" s="196">
        <v>0.78</v>
      </c>
      <c r="V20" s="196">
        <v>3.64</v>
      </c>
      <c r="W20" s="196">
        <v>8.75</v>
      </c>
      <c r="X20" s="196">
        <v>27.92</v>
      </c>
      <c r="Y20" s="196">
        <v>0</v>
      </c>
      <c r="Z20" s="196">
        <v>56.5</v>
      </c>
      <c r="AA20" s="196">
        <v>19.97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11.68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9.08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4.57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2.75</v>
      </c>
      <c r="L21" s="196">
        <v>181.49</v>
      </c>
      <c r="M21" s="196">
        <v>1.04</v>
      </c>
      <c r="N21" s="196">
        <v>0.67</v>
      </c>
      <c r="O21" s="196">
        <v>0</v>
      </c>
      <c r="P21" s="196">
        <v>1.42</v>
      </c>
      <c r="Q21" s="196">
        <v>1.43</v>
      </c>
      <c r="R21" s="196">
        <v>11.08</v>
      </c>
      <c r="S21" s="196">
        <v>6.17</v>
      </c>
      <c r="T21" s="196">
        <v>0</v>
      </c>
      <c r="U21" s="196">
        <v>0.78</v>
      </c>
      <c r="V21" s="196">
        <v>3.64</v>
      </c>
      <c r="W21" s="196">
        <v>8.75</v>
      </c>
      <c r="X21" s="196">
        <v>27.92</v>
      </c>
      <c r="Y21" s="196">
        <v>0</v>
      </c>
      <c r="Z21" s="196">
        <v>56.5</v>
      </c>
      <c r="AA21" s="196">
        <v>19.96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11.68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9.08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4.57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2.75</v>
      </c>
      <c r="L22" s="196">
        <v>181.49</v>
      </c>
      <c r="M22" s="196">
        <v>1.04</v>
      </c>
      <c r="N22" s="196">
        <v>0.67</v>
      </c>
      <c r="O22" s="196">
        <v>0</v>
      </c>
      <c r="P22" s="196">
        <v>1.42</v>
      </c>
      <c r="Q22" s="196">
        <v>1.43</v>
      </c>
      <c r="R22" s="196">
        <v>11.08</v>
      </c>
      <c r="S22" s="196">
        <v>6.17</v>
      </c>
      <c r="T22" s="196">
        <v>0</v>
      </c>
      <c r="U22" s="196">
        <v>0.78</v>
      </c>
      <c r="V22" s="196">
        <v>3.64</v>
      </c>
      <c r="W22" s="196">
        <v>8.75</v>
      </c>
      <c r="X22" s="196">
        <v>27.92</v>
      </c>
      <c r="Y22" s="196">
        <v>0</v>
      </c>
      <c r="Z22" s="196">
        <v>56.5</v>
      </c>
      <c r="AA22" s="196">
        <v>19.96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11.68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9.08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4.57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2.75</v>
      </c>
      <c r="L23" s="196">
        <v>181.49</v>
      </c>
      <c r="M23" s="196">
        <v>1.04</v>
      </c>
      <c r="N23" s="196">
        <v>0.67</v>
      </c>
      <c r="O23" s="196">
        <v>0</v>
      </c>
      <c r="P23" s="196">
        <v>1.42</v>
      </c>
      <c r="Q23" s="196">
        <v>1.42</v>
      </c>
      <c r="R23" s="196">
        <v>11.08</v>
      </c>
      <c r="S23" s="196">
        <v>6.17</v>
      </c>
      <c r="T23" s="196">
        <v>0</v>
      </c>
      <c r="U23" s="196">
        <v>0.78</v>
      </c>
      <c r="V23" s="196">
        <v>4.08</v>
      </c>
      <c r="W23" s="196">
        <v>8.84</v>
      </c>
      <c r="X23" s="196">
        <v>27.92</v>
      </c>
      <c r="Y23" s="196">
        <v>0</v>
      </c>
      <c r="Z23" s="196">
        <v>56.5</v>
      </c>
      <c r="AA23" s="196">
        <v>19.96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11.7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9.08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4.57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2.75</v>
      </c>
      <c r="L24" s="196">
        <v>181.49</v>
      </c>
      <c r="M24" s="196">
        <v>1.04</v>
      </c>
      <c r="N24" s="196">
        <v>0.67</v>
      </c>
      <c r="O24" s="196">
        <v>0</v>
      </c>
      <c r="P24" s="196">
        <v>1.42</v>
      </c>
      <c r="Q24" s="196">
        <v>1.42</v>
      </c>
      <c r="R24" s="196">
        <v>11.08</v>
      </c>
      <c r="S24" s="196">
        <v>6.17</v>
      </c>
      <c r="T24" s="196">
        <v>0</v>
      </c>
      <c r="U24" s="196">
        <v>0.78</v>
      </c>
      <c r="V24" s="196">
        <v>3.69</v>
      </c>
      <c r="W24" s="196">
        <v>8.75</v>
      </c>
      <c r="X24" s="196">
        <v>27.92</v>
      </c>
      <c r="Y24" s="196">
        <v>0</v>
      </c>
      <c r="Z24" s="196">
        <v>56.5</v>
      </c>
      <c r="AA24" s="196">
        <v>19.96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11.7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9.08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4.57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2.75</v>
      </c>
      <c r="L25" s="196">
        <v>181.49</v>
      </c>
      <c r="M25" s="196">
        <v>1.04</v>
      </c>
      <c r="N25" s="196">
        <v>0.67</v>
      </c>
      <c r="O25" s="196">
        <v>0</v>
      </c>
      <c r="P25" s="196">
        <v>1.42</v>
      </c>
      <c r="Q25" s="196">
        <v>1.42</v>
      </c>
      <c r="R25" s="196">
        <v>11.08</v>
      </c>
      <c r="S25" s="196">
        <v>6.17</v>
      </c>
      <c r="T25" s="196">
        <v>0</v>
      </c>
      <c r="U25" s="196">
        <v>0.78</v>
      </c>
      <c r="V25" s="196">
        <v>3.64</v>
      </c>
      <c r="W25" s="196">
        <v>8.75</v>
      </c>
      <c r="X25" s="196">
        <v>27.92</v>
      </c>
      <c r="Y25" s="196">
        <v>0</v>
      </c>
      <c r="Z25" s="196">
        <v>56.5</v>
      </c>
      <c r="AA25" s="196">
        <v>19.96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11.7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9.08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4.57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2.84</v>
      </c>
      <c r="L26" s="196">
        <v>181.49</v>
      </c>
      <c r="M26" s="196">
        <v>1.04</v>
      </c>
      <c r="N26" s="196">
        <v>0.67</v>
      </c>
      <c r="O26" s="196">
        <v>0</v>
      </c>
      <c r="P26" s="196">
        <v>1.42</v>
      </c>
      <c r="Q26" s="196">
        <v>1.42</v>
      </c>
      <c r="R26" s="196">
        <v>11.08</v>
      </c>
      <c r="S26" s="196">
        <v>6.17</v>
      </c>
      <c r="T26" s="196">
        <v>0</v>
      </c>
      <c r="U26" s="196">
        <v>0.78</v>
      </c>
      <c r="V26" s="196">
        <v>3.64</v>
      </c>
      <c r="W26" s="196">
        <v>8.75</v>
      </c>
      <c r="X26" s="196">
        <v>27.92</v>
      </c>
      <c r="Y26" s="196">
        <v>0</v>
      </c>
      <c r="Z26" s="196">
        <v>56.5</v>
      </c>
      <c r="AA26" s="196">
        <v>19.96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11.7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9.08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4.57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2.76</v>
      </c>
      <c r="L27" s="196">
        <v>181.49</v>
      </c>
      <c r="M27" s="196">
        <v>1.04</v>
      </c>
      <c r="N27" s="196">
        <v>0.67</v>
      </c>
      <c r="O27" s="196">
        <v>0</v>
      </c>
      <c r="P27" s="196">
        <v>1.42</v>
      </c>
      <c r="Q27" s="196">
        <v>0.16</v>
      </c>
      <c r="R27" s="196">
        <v>2.69</v>
      </c>
      <c r="S27" s="196">
        <v>4.25</v>
      </c>
      <c r="T27" s="196">
        <v>0</v>
      </c>
      <c r="U27" s="196">
        <v>0.78</v>
      </c>
      <c r="V27" s="196">
        <v>0.75</v>
      </c>
      <c r="W27" s="196">
        <v>4.0599999999999996</v>
      </c>
      <c r="X27" s="196">
        <v>5.23</v>
      </c>
      <c r="Y27" s="196">
        <v>0</v>
      </c>
      <c r="Z27" s="196">
        <v>5.46</v>
      </c>
      <c r="AA27" s="196">
        <v>1.67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19.61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9.08</v>
      </c>
      <c r="AS27" s="196">
        <v>21.92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4.57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2.75</v>
      </c>
      <c r="L28" s="196">
        <v>181.49</v>
      </c>
      <c r="M28" s="196">
        <v>1.04</v>
      </c>
      <c r="N28" s="196">
        <v>0.67</v>
      </c>
      <c r="O28" s="196">
        <v>0</v>
      </c>
      <c r="P28" s="196">
        <v>1.42</v>
      </c>
      <c r="Q28" s="196">
        <v>0.12</v>
      </c>
      <c r="R28" s="196">
        <v>0.49</v>
      </c>
      <c r="S28" s="196">
        <v>4.25</v>
      </c>
      <c r="T28" s="196">
        <v>0</v>
      </c>
      <c r="U28" s="196">
        <v>0.78</v>
      </c>
      <c r="V28" s="196">
        <v>0.75</v>
      </c>
      <c r="W28" s="196">
        <v>3.82</v>
      </c>
      <c r="X28" s="196">
        <v>3.85</v>
      </c>
      <c r="Y28" s="196">
        <v>0</v>
      </c>
      <c r="Z28" s="196">
        <v>5.46</v>
      </c>
      <c r="AA28" s="196">
        <v>1.67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19.61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9.08</v>
      </c>
      <c r="AS28" s="196">
        <v>21.92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4.57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2.75</v>
      </c>
      <c r="L29" s="196">
        <v>144.88999999999999</v>
      </c>
      <c r="M29" s="196">
        <v>1.04</v>
      </c>
      <c r="N29" s="196">
        <v>0.67</v>
      </c>
      <c r="O29" s="196">
        <v>0</v>
      </c>
      <c r="P29" s="196">
        <v>1.42</v>
      </c>
      <c r="Q29" s="196">
        <v>0.12</v>
      </c>
      <c r="R29" s="196">
        <v>0.49</v>
      </c>
      <c r="S29" s="196">
        <v>4.25</v>
      </c>
      <c r="T29" s="196">
        <v>0</v>
      </c>
      <c r="U29" s="196">
        <v>0.78</v>
      </c>
      <c r="V29" s="196">
        <v>0.75</v>
      </c>
      <c r="W29" s="196">
        <v>3.82</v>
      </c>
      <c r="X29" s="196">
        <v>3.85</v>
      </c>
      <c r="Y29" s="196">
        <v>0</v>
      </c>
      <c r="Z29" s="196">
        <v>5.46</v>
      </c>
      <c r="AA29" s="196">
        <v>1.67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9.08</v>
      </c>
      <c r="AS29" s="196">
        <v>21.92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4.57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2.75</v>
      </c>
      <c r="L30" s="196">
        <v>144.88999999999999</v>
      </c>
      <c r="M30" s="196">
        <v>1.04</v>
      </c>
      <c r="N30" s="196">
        <v>0.67</v>
      </c>
      <c r="O30" s="196">
        <v>0</v>
      </c>
      <c r="P30" s="196">
        <v>1.42</v>
      </c>
      <c r="Q30" s="196">
        <v>0.12</v>
      </c>
      <c r="R30" s="196">
        <v>0.49</v>
      </c>
      <c r="S30" s="196">
        <v>4.25</v>
      </c>
      <c r="T30" s="196">
        <v>0</v>
      </c>
      <c r="U30" s="196">
        <v>0.78</v>
      </c>
      <c r="V30" s="196">
        <v>0.75</v>
      </c>
      <c r="W30" s="196">
        <v>3.82</v>
      </c>
      <c r="X30" s="196">
        <v>3.85</v>
      </c>
      <c r="Y30" s="196">
        <v>0</v>
      </c>
      <c r="Z30" s="196">
        <v>5.46</v>
      </c>
      <c r="AA30" s="196">
        <v>1.67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9.08</v>
      </c>
      <c r="AS30" s="196">
        <v>21.92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4.57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0.39</v>
      </c>
      <c r="L31" s="196">
        <v>77.48</v>
      </c>
      <c r="M31" s="196">
        <v>1.04</v>
      </c>
      <c r="N31" s="196">
        <v>0.67</v>
      </c>
      <c r="O31" s="196">
        <v>0</v>
      </c>
      <c r="P31" s="196">
        <v>1.42</v>
      </c>
      <c r="Q31" s="196">
        <v>0.12</v>
      </c>
      <c r="R31" s="196">
        <v>0.49</v>
      </c>
      <c r="S31" s="196">
        <v>0.75</v>
      </c>
      <c r="T31" s="196">
        <v>0</v>
      </c>
      <c r="U31" s="196">
        <v>0.78</v>
      </c>
      <c r="V31" s="196">
        <v>0.75</v>
      </c>
      <c r="W31" s="196">
        <v>3.82</v>
      </c>
      <c r="X31" s="196">
        <v>3.85</v>
      </c>
      <c r="Y31" s="196">
        <v>0</v>
      </c>
      <c r="Z31" s="196">
        <v>5.46</v>
      </c>
      <c r="AA31" s="196">
        <v>1.67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9.08</v>
      </c>
      <c r="AS31" s="196">
        <v>21.92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4.57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0.17</v>
      </c>
      <c r="L32" s="196">
        <v>40.409999999999997</v>
      </c>
      <c r="M32" s="196">
        <v>1.04</v>
      </c>
      <c r="N32" s="196">
        <v>0.67</v>
      </c>
      <c r="O32" s="196">
        <v>0</v>
      </c>
      <c r="P32" s="196">
        <v>1.42</v>
      </c>
      <c r="Q32" s="196">
        <v>0.12</v>
      </c>
      <c r="R32" s="196">
        <v>0.49</v>
      </c>
      <c r="S32" s="196">
        <v>0.3</v>
      </c>
      <c r="T32" s="196">
        <v>0</v>
      </c>
      <c r="U32" s="196">
        <v>0.78</v>
      </c>
      <c r="V32" s="196">
        <v>0.75</v>
      </c>
      <c r="W32" s="196">
        <v>3.82</v>
      </c>
      <c r="X32" s="196">
        <v>3.85</v>
      </c>
      <c r="Y32" s="196">
        <v>0</v>
      </c>
      <c r="Z32" s="196">
        <v>5.46</v>
      </c>
      <c r="AA32" s="196">
        <v>1.67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9.08</v>
      </c>
      <c r="AS32" s="196">
        <v>21.92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4.57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0.17</v>
      </c>
      <c r="L33" s="196">
        <v>14.23</v>
      </c>
      <c r="M33" s="196">
        <v>1.04</v>
      </c>
      <c r="N33" s="196">
        <v>0.67</v>
      </c>
      <c r="O33" s="196">
        <v>0</v>
      </c>
      <c r="P33" s="196">
        <v>1.42</v>
      </c>
      <c r="Q33" s="196">
        <v>0.12</v>
      </c>
      <c r="R33" s="196">
        <v>0.49</v>
      </c>
      <c r="S33" s="196">
        <v>0.3</v>
      </c>
      <c r="T33" s="196">
        <v>0</v>
      </c>
      <c r="U33" s="196">
        <v>0.78</v>
      </c>
      <c r="V33" s="196">
        <v>0.75</v>
      </c>
      <c r="W33" s="196">
        <v>3.82</v>
      </c>
      <c r="X33" s="196">
        <v>3.85</v>
      </c>
      <c r="Y33" s="196">
        <v>0</v>
      </c>
      <c r="Z33" s="196">
        <v>5.46</v>
      </c>
      <c r="AA33" s="196">
        <v>1.67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9.08</v>
      </c>
      <c r="AS33" s="196">
        <v>21.92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4.57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0.17</v>
      </c>
      <c r="L34" s="196">
        <v>14.23</v>
      </c>
      <c r="M34" s="196">
        <v>1.04</v>
      </c>
      <c r="N34" s="196">
        <v>0.67</v>
      </c>
      <c r="O34" s="196">
        <v>0</v>
      </c>
      <c r="P34" s="196">
        <v>1.42</v>
      </c>
      <c r="Q34" s="196">
        <v>0.12</v>
      </c>
      <c r="R34" s="196">
        <v>0.49</v>
      </c>
      <c r="S34" s="196">
        <v>0.3</v>
      </c>
      <c r="T34" s="196">
        <v>0</v>
      </c>
      <c r="U34" s="196">
        <v>0.78</v>
      </c>
      <c r="V34" s="196">
        <v>0.75</v>
      </c>
      <c r="W34" s="196">
        <v>3.82</v>
      </c>
      <c r="X34" s="196">
        <v>3.85</v>
      </c>
      <c r="Y34" s="196">
        <v>0</v>
      </c>
      <c r="Z34" s="196">
        <v>5.46</v>
      </c>
      <c r="AA34" s="196">
        <v>1.67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9.08</v>
      </c>
      <c r="AS34" s="196">
        <v>21.92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4.57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0.17</v>
      </c>
      <c r="L35" s="196">
        <v>14.23</v>
      </c>
      <c r="M35" s="196">
        <v>1.04</v>
      </c>
      <c r="N35" s="196">
        <v>0.67</v>
      </c>
      <c r="O35" s="196">
        <v>0</v>
      </c>
      <c r="P35" s="196">
        <v>1.42</v>
      </c>
      <c r="Q35" s="196">
        <v>0.12</v>
      </c>
      <c r="R35" s="196">
        <v>0.49</v>
      </c>
      <c r="S35" s="196">
        <v>0.3</v>
      </c>
      <c r="T35" s="196">
        <v>0</v>
      </c>
      <c r="U35" s="196">
        <v>0.78</v>
      </c>
      <c r="V35" s="196">
        <v>0.75</v>
      </c>
      <c r="W35" s="196">
        <v>3.82</v>
      </c>
      <c r="X35" s="196">
        <v>3.85</v>
      </c>
      <c r="Y35" s="196">
        <v>0</v>
      </c>
      <c r="Z35" s="196">
        <v>5.46</v>
      </c>
      <c r="AA35" s="196">
        <v>1.67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9.08</v>
      </c>
      <c r="AS35" s="196">
        <v>21.76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4.57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14.23</v>
      </c>
      <c r="M36" s="196">
        <v>1.04</v>
      </c>
      <c r="N36" s="196">
        <v>0.67</v>
      </c>
      <c r="O36" s="196">
        <v>0</v>
      </c>
      <c r="P36" s="196">
        <v>1.42</v>
      </c>
      <c r="Q36" s="196">
        <v>0.12</v>
      </c>
      <c r="R36" s="196">
        <v>0.49</v>
      </c>
      <c r="S36" s="196">
        <v>0.3</v>
      </c>
      <c r="T36" s="196">
        <v>0</v>
      </c>
      <c r="U36" s="196">
        <v>0.78</v>
      </c>
      <c r="V36" s="196">
        <v>0.75</v>
      </c>
      <c r="W36" s="196">
        <v>3.82</v>
      </c>
      <c r="X36" s="196">
        <v>3.85</v>
      </c>
      <c r="Y36" s="196">
        <v>0</v>
      </c>
      <c r="Z36" s="196">
        <v>5.46</v>
      </c>
      <c r="AA36" s="196">
        <v>1.67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9.08</v>
      </c>
      <c r="AS36" s="196">
        <v>21.76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4.57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0.17</v>
      </c>
      <c r="L37" s="196">
        <v>14.23</v>
      </c>
      <c r="M37" s="196">
        <v>1.04</v>
      </c>
      <c r="N37" s="196">
        <v>0.67</v>
      </c>
      <c r="O37" s="196">
        <v>0</v>
      </c>
      <c r="P37" s="196">
        <v>1.42</v>
      </c>
      <c r="Q37" s="196">
        <v>0.12</v>
      </c>
      <c r="R37" s="196">
        <v>0.49</v>
      </c>
      <c r="S37" s="196">
        <v>0.3</v>
      </c>
      <c r="T37" s="196">
        <v>0</v>
      </c>
      <c r="U37" s="196">
        <v>0.78</v>
      </c>
      <c r="V37" s="196">
        <v>0.75</v>
      </c>
      <c r="W37" s="196">
        <v>3.82</v>
      </c>
      <c r="X37" s="196">
        <v>3.85</v>
      </c>
      <c r="Y37" s="196">
        <v>0</v>
      </c>
      <c r="Z37" s="196">
        <v>5.46</v>
      </c>
      <c r="AA37" s="196">
        <v>1.67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9.08</v>
      </c>
      <c r="AS37" s="196">
        <v>21.76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4.57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0.17</v>
      </c>
      <c r="L38" s="196">
        <v>14.23</v>
      </c>
      <c r="M38" s="196">
        <v>1.04</v>
      </c>
      <c r="N38" s="196">
        <v>0.67</v>
      </c>
      <c r="O38" s="196">
        <v>0</v>
      </c>
      <c r="P38" s="196">
        <v>1.42</v>
      </c>
      <c r="Q38" s="196">
        <v>0.12</v>
      </c>
      <c r="R38" s="196">
        <v>0.49</v>
      </c>
      <c r="S38" s="196">
        <v>0.3</v>
      </c>
      <c r="T38" s="196">
        <v>0</v>
      </c>
      <c r="U38" s="196">
        <v>0.78</v>
      </c>
      <c r="V38" s="196">
        <v>0.75</v>
      </c>
      <c r="W38" s="196">
        <v>3.82</v>
      </c>
      <c r="X38" s="196">
        <v>3.85</v>
      </c>
      <c r="Y38" s="196">
        <v>0</v>
      </c>
      <c r="Z38" s="196">
        <v>5.46</v>
      </c>
      <c r="AA38" s="196">
        <v>1.67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9.08</v>
      </c>
      <c r="AS38" s="196">
        <v>21.76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4.57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0.17</v>
      </c>
      <c r="L39" s="196">
        <v>14.23</v>
      </c>
      <c r="M39" s="196">
        <v>1.04</v>
      </c>
      <c r="N39" s="196">
        <v>0.67</v>
      </c>
      <c r="O39" s="196">
        <v>0</v>
      </c>
      <c r="P39" s="196">
        <v>1.42</v>
      </c>
      <c r="Q39" s="196">
        <v>0.12</v>
      </c>
      <c r="R39" s="196">
        <v>0.49</v>
      </c>
      <c r="S39" s="196">
        <v>0.3</v>
      </c>
      <c r="T39" s="196">
        <v>0</v>
      </c>
      <c r="U39" s="196">
        <v>0.78</v>
      </c>
      <c r="V39" s="196">
        <v>0.75</v>
      </c>
      <c r="W39" s="196">
        <v>3.82</v>
      </c>
      <c r="X39" s="196">
        <v>3.85</v>
      </c>
      <c r="Y39" s="196">
        <v>0</v>
      </c>
      <c r="Z39" s="196">
        <v>5.46</v>
      </c>
      <c r="AA39" s="196">
        <v>1.67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9.08</v>
      </c>
      <c r="AS39" s="196">
        <v>21.76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4.57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14.23</v>
      </c>
      <c r="M40" s="196">
        <v>1.04</v>
      </c>
      <c r="N40" s="196">
        <v>0.67</v>
      </c>
      <c r="O40" s="196">
        <v>0</v>
      </c>
      <c r="P40" s="196">
        <v>1.42</v>
      </c>
      <c r="Q40" s="196">
        <v>0.12</v>
      </c>
      <c r="R40" s="196">
        <v>0.49</v>
      </c>
      <c r="S40" s="196">
        <v>0.3</v>
      </c>
      <c r="T40" s="196">
        <v>0</v>
      </c>
      <c r="U40" s="196">
        <v>0.78</v>
      </c>
      <c r="V40" s="196">
        <v>0.75</v>
      </c>
      <c r="W40" s="196">
        <v>3.82</v>
      </c>
      <c r="X40" s="196">
        <v>3.85</v>
      </c>
      <c r="Y40" s="196">
        <v>0</v>
      </c>
      <c r="Z40" s="196">
        <v>5.46</v>
      </c>
      <c r="AA40" s="196">
        <v>1.67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9.08</v>
      </c>
      <c r="AS40" s="196">
        <v>21.76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4.57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14.23</v>
      </c>
      <c r="M41" s="196">
        <v>1.04</v>
      </c>
      <c r="N41" s="196">
        <v>0.67</v>
      </c>
      <c r="O41" s="196">
        <v>0</v>
      </c>
      <c r="P41" s="196">
        <v>1.42</v>
      </c>
      <c r="Q41" s="196">
        <v>0.12</v>
      </c>
      <c r="R41" s="196">
        <v>0.49</v>
      </c>
      <c r="S41" s="196">
        <v>0.3</v>
      </c>
      <c r="T41" s="196">
        <v>0</v>
      </c>
      <c r="U41" s="196">
        <v>0.78</v>
      </c>
      <c r="V41" s="196">
        <v>0.75</v>
      </c>
      <c r="W41" s="196">
        <v>3.82</v>
      </c>
      <c r="X41" s="196">
        <v>3.85</v>
      </c>
      <c r="Y41" s="196">
        <v>0</v>
      </c>
      <c r="Z41" s="196">
        <v>5.46</v>
      </c>
      <c r="AA41" s="196">
        <v>1.67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9.08</v>
      </c>
      <c r="AS41" s="196">
        <v>21.76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4.57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14.23</v>
      </c>
      <c r="M42" s="196">
        <v>1.04</v>
      </c>
      <c r="N42" s="196">
        <v>0.67</v>
      </c>
      <c r="O42" s="196">
        <v>0</v>
      </c>
      <c r="P42" s="196">
        <v>1.42</v>
      </c>
      <c r="Q42" s="196">
        <v>0.12</v>
      </c>
      <c r="R42" s="196">
        <v>0.49</v>
      </c>
      <c r="S42" s="196">
        <v>0.3</v>
      </c>
      <c r="T42" s="196">
        <v>0</v>
      </c>
      <c r="U42" s="196">
        <v>0.78</v>
      </c>
      <c r="V42" s="196">
        <v>0.75</v>
      </c>
      <c r="W42" s="196">
        <v>3.82</v>
      </c>
      <c r="X42" s="196">
        <v>3.85</v>
      </c>
      <c r="Y42" s="196">
        <v>0</v>
      </c>
      <c r="Z42" s="196">
        <v>5.46</v>
      </c>
      <c r="AA42" s="196">
        <v>1.67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9.08</v>
      </c>
      <c r="AS42" s="196">
        <v>21.76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4.57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14.23</v>
      </c>
      <c r="M43" s="196">
        <v>1.04</v>
      </c>
      <c r="N43" s="196">
        <v>0.67</v>
      </c>
      <c r="O43" s="196">
        <v>0</v>
      </c>
      <c r="P43" s="196">
        <v>1.42</v>
      </c>
      <c r="Q43" s="196">
        <v>0.12</v>
      </c>
      <c r="R43" s="196">
        <v>0.49</v>
      </c>
      <c r="S43" s="196">
        <v>0.3</v>
      </c>
      <c r="T43" s="196">
        <v>0</v>
      </c>
      <c r="U43" s="196">
        <v>0.78</v>
      </c>
      <c r="V43" s="196">
        <v>0.75</v>
      </c>
      <c r="W43" s="196">
        <v>3.82</v>
      </c>
      <c r="X43" s="196">
        <v>3.85</v>
      </c>
      <c r="Y43" s="196">
        <v>0</v>
      </c>
      <c r="Z43" s="196">
        <v>5.46</v>
      </c>
      <c r="AA43" s="196">
        <v>1.67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8.99</v>
      </c>
      <c r="AS43" s="196">
        <v>21.76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4.57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14.23</v>
      </c>
      <c r="M44" s="196">
        <v>1.04</v>
      </c>
      <c r="N44" s="196">
        <v>0.67</v>
      </c>
      <c r="O44" s="196">
        <v>0</v>
      </c>
      <c r="P44" s="196">
        <v>1.42</v>
      </c>
      <c r="Q44" s="196">
        <v>0.12</v>
      </c>
      <c r="R44" s="196">
        <v>0.49</v>
      </c>
      <c r="S44" s="196">
        <v>0.3</v>
      </c>
      <c r="T44" s="196">
        <v>0</v>
      </c>
      <c r="U44" s="196">
        <v>0.78</v>
      </c>
      <c r="V44" s="196">
        <v>0.75</v>
      </c>
      <c r="W44" s="196">
        <v>3.82</v>
      </c>
      <c r="X44" s="196">
        <v>3.85</v>
      </c>
      <c r="Y44" s="196">
        <v>0</v>
      </c>
      <c r="Z44" s="196">
        <v>5.46</v>
      </c>
      <c r="AA44" s="196">
        <v>1.67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8.99</v>
      </c>
      <c r="AS44" s="196">
        <v>21.76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4.57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14.23</v>
      </c>
      <c r="M45" s="196">
        <v>1.04</v>
      </c>
      <c r="N45" s="196">
        <v>0.67</v>
      </c>
      <c r="O45" s="196">
        <v>0</v>
      </c>
      <c r="P45" s="196">
        <v>1.42</v>
      </c>
      <c r="Q45" s="196">
        <v>0.12</v>
      </c>
      <c r="R45" s="196">
        <v>0.49</v>
      </c>
      <c r="S45" s="196">
        <v>0.3</v>
      </c>
      <c r="T45" s="196">
        <v>0</v>
      </c>
      <c r="U45" s="196">
        <v>0.78</v>
      </c>
      <c r="V45" s="196">
        <v>0.75</v>
      </c>
      <c r="W45" s="196">
        <v>3.82</v>
      </c>
      <c r="X45" s="196">
        <v>3.85</v>
      </c>
      <c r="Y45" s="196">
        <v>0</v>
      </c>
      <c r="Z45" s="196">
        <v>5.46</v>
      </c>
      <c r="AA45" s="196">
        <v>1.67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8.99</v>
      </c>
      <c r="AS45" s="196">
        <v>21.76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4.57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14.23</v>
      </c>
      <c r="M46" s="196">
        <v>1.04</v>
      </c>
      <c r="N46" s="196">
        <v>0.67</v>
      </c>
      <c r="O46" s="196">
        <v>0</v>
      </c>
      <c r="P46" s="196">
        <v>1.42</v>
      </c>
      <c r="Q46" s="196">
        <v>0.12</v>
      </c>
      <c r="R46" s="196">
        <v>0.49</v>
      </c>
      <c r="S46" s="196">
        <v>0.3</v>
      </c>
      <c r="T46" s="196">
        <v>0</v>
      </c>
      <c r="U46" s="196">
        <v>0.78</v>
      </c>
      <c r="V46" s="196">
        <v>0.75</v>
      </c>
      <c r="W46" s="196">
        <v>3.82</v>
      </c>
      <c r="X46" s="196">
        <v>3.85</v>
      </c>
      <c r="Y46" s="196">
        <v>0</v>
      </c>
      <c r="Z46" s="196">
        <v>5.46</v>
      </c>
      <c r="AA46" s="196">
        <v>1.67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8.99</v>
      </c>
      <c r="AS46" s="196">
        <v>21.76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14.23</v>
      </c>
      <c r="M47" s="196">
        <v>1.04</v>
      </c>
      <c r="N47" s="196">
        <v>0.67</v>
      </c>
      <c r="O47" s="196">
        <v>0</v>
      </c>
      <c r="P47" s="196">
        <v>1.42</v>
      </c>
      <c r="Q47" s="196">
        <v>0.12</v>
      </c>
      <c r="R47" s="196">
        <v>0.49</v>
      </c>
      <c r="S47" s="196">
        <v>0.3</v>
      </c>
      <c r="T47" s="196">
        <v>0</v>
      </c>
      <c r="U47" s="196">
        <v>0.78</v>
      </c>
      <c r="V47" s="196">
        <v>0.75</v>
      </c>
      <c r="W47" s="196">
        <v>3.79</v>
      </c>
      <c r="X47" s="196">
        <v>3.85</v>
      </c>
      <c r="Y47" s="196">
        <v>0</v>
      </c>
      <c r="Z47" s="196">
        <v>5.46</v>
      </c>
      <c r="AA47" s="196">
        <v>1.67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8.99</v>
      </c>
      <c r="AS47" s="196">
        <v>21.76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14.23</v>
      </c>
      <c r="M48" s="196">
        <v>1.04</v>
      </c>
      <c r="N48" s="196">
        <v>0.67</v>
      </c>
      <c r="O48" s="196">
        <v>0</v>
      </c>
      <c r="P48" s="196">
        <v>1.42</v>
      </c>
      <c r="Q48" s="196">
        <v>0.12</v>
      </c>
      <c r="R48" s="196">
        <v>0.49</v>
      </c>
      <c r="S48" s="196">
        <v>0.3</v>
      </c>
      <c r="T48" s="196">
        <v>0</v>
      </c>
      <c r="U48" s="196">
        <v>0.78</v>
      </c>
      <c r="V48" s="196">
        <v>0.75</v>
      </c>
      <c r="W48" s="196">
        <v>3.79</v>
      </c>
      <c r="X48" s="196">
        <v>3.85</v>
      </c>
      <c r="Y48" s="196">
        <v>0</v>
      </c>
      <c r="Z48" s="196">
        <v>5.46</v>
      </c>
      <c r="AA48" s="196">
        <v>1.67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8.99</v>
      </c>
      <c r="AS48" s="196">
        <v>21.76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14.23</v>
      </c>
      <c r="M49" s="196">
        <v>1.04</v>
      </c>
      <c r="N49" s="196">
        <v>0.67</v>
      </c>
      <c r="O49" s="196">
        <v>0</v>
      </c>
      <c r="P49" s="196">
        <v>1.42</v>
      </c>
      <c r="Q49" s="196">
        <v>0.12</v>
      </c>
      <c r="R49" s="196">
        <v>0.49</v>
      </c>
      <c r="S49" s="196">
        <v>0.3</v>
      </c>
      <c r="T49" s="196">
        <v>0</v>
      </c>
      <c r="U49" s="196">
        <v>0.78</v>
      </c>
      <c r="V49" s="196">
        <v>0.75</v>
      </c>
      <c r="W49" s="196">
        <v>3.82</v>
      </c>
      <c r="X49" s="196">
        <v>3.85</v>
      </c>
      <c r="Y49" s="196">
        <v>0</v>
      </c>
      <c r="Z49" s="196">
        <v>5.46</v>
      </c>
      <c r="AA49" s="196">
        <v>1.67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8.99</v>
      </c>
      <c r="AS49" s="196">
        <v>21.76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14.23</v>
      </c>
      <c r="M50" s="196">
        <v>1.04</v>
      </c>
      <c r="N50" s="196">
        <v>0.67</v>
      </c>
      <c r="O50" s="196">
        <v>0</v>
      </c>
      <c r="P50" s="196">
        <v>1.42</v>
      </c>
      <c r="Q50" s="196">
        <v>0.12</v>
      </c>
      <c r="R50" s="196">
        <v>0.49</v>
      </c>
      <c r="S50" s="196">
        <v>0.3</v>
      </c>
      <c r="T50" s="196">
        <v>0</v>
      </c>
      <c r="U50" s="196">
        <v>0.78</v>
      </c>
      <c r="V50" s="196">
        <v>0.75</v>
      </c>
      <c r="W50" s="196">
        <v>3.82</v>
      </c>
      <c r="X50" s="196">
        <v>3.85</v>
      </c>
      <c r="Y50" s="196">
        <v>0</v>
      </c>
      <c r="Z50" s="196">
        <v>5.46</v>
      </c>
      <c r="AA50" s="196">
        <v>1.67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8.99</v>
      </c>
      <c r="AS50" s="196">
        <v>21.76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0.17</v>
      </c>
      <c r="L51" s="196">
        <v>17.760000000000002</v>
      </c>
      <c r="M51" s="196">
        <v>1.04</v>
      </c>
      <c r="N51" s="196">
        <v>0.67</v>
      </c>
      <c r="O51" s="196">
        <v>0</v>
      </c>
      <c r="P51" s="196">
        <v>1.42</v>
      </c>
      <c r="Q51" s="196">
        <v>0.12</v>
      </c>
      <c r="R51" s="196">
        <v>0.49</v>
      </c>
      <c r="S51" s="196">
        <v>0.3</v>
      </c>
      <c r="T51" s="196">
        <v>0</v>
      </c>
      <c r="U51" s="196">
        <v>0.78</v>
      </c>
      <c r="V51" s="196">
        <v>0.75</v>
      </c>
      <c r="W51" s="196">
        <v>3.82</v>
      </c>
      <c r="X51" s="196">
        <v>3.85</v>
      </c>
      <c r="Y51" s="196">
        <v>0</v>
      </c>
      <c r="Z51" s="196">
        <v>5.46</v>
      </c>
      <c r="AA51" s="196">
        <v>1.67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280.06</v>
      </c>
      <c r="AP51" s="196">
        <v>0</v>
      </c>
      <c r="AQ51" s="196">
        <v>0</v>
      </c>
      <c r="AR51" s="196">
        <v>8.8000000000000007</v>
      </c>
      <c r="AS51" s="196">
        <v>21.76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17.760000000000002</v>
      </c>
      <c r="M52" s="196">
        <v>1.04</v>
      </c>
      <c r="N52" s="196">
        <v>0.67</v>
      </c>
      <c r="O52" s="196">
        <v>0</v>
      </c>
      <c r="P52" s="196">
        <v>1.42</v>
      </c>
      <c r="Q52" s="196">
        <v>0.12</v>
      </c>
      <c r="R52" s="196">
        <v>0.49</v>
      </c>
      <c r="S52" s="196">
        <v>0.3</v>
      </c>
      <c r="T52" s="196">
        <v>0</v>
      </c>
      <c r="U52" s="196">
        <v>0.78</v>
      </c>
      <c r="V52" s="196">
        <v>0.75</v>
      </c>
      <c r="W52" s="196">
        <v>3.82</v>
      </c>
      <c r="X52" s="196">
        <v>3.85</v>
      </c>
      <c r="Y52" s="196">
        <v>0</v>
      </c>
      <c r="Z52" s="196">
        <v>5.46</v>
      </c>
      <c r="AA52" s="196">
        <v>1.67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280.06</v>
      </c>
      <c r="AP52" s="196">
        <v>0</v>
      </c>
      <c r="AQ52" s="196">
        <v>0</v>
      </c>
      <c r="AR52" s="196">
        <v>8.8000000000000007</v>
      </c>
      <c r="AS52" s="196">
        <v>21.76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17.760000000000002</v>
      </c>
      <c r="M53" s="196">
        <v>1.04</v>
      </c>
      <c r="N53" s="196">
        <v>0.67</v>
      </c>
      <c r="O53" s="196">
        <v>0</v>
      </c>
      <c r="P53" s="196">
        <v>1.42</v>
      </c>
      <c r="Q53" s="196">
        <v>0.12</v>
      </c>
      <c r="R53" s="196">
        <v>0.49</v>
      </c>
      <c r="S53" s="196">
        <v>0.3</v>
      </c>
      <c r="T53" s="196">
        <v>0</v>
      </c>
      <c r="U53" s="196">
        <v>0.78</v>
      </c>
      <c r="V53" s="196">
        <v>0.75</v>
      </c>
      <c r="W53" s="196">
        <v>3.82</v>
      </c>
      <c r="X53" s="196">
        <v>3.85</v>
      </c>
      <c r="Y53" s="196">
        <v>0</v>
      </c>
      <c r="Z53" s="196">
        <v>5.46</v>
      </c>
      <c r="AA53" s="196">
        <v>1.67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63.08</v>
      </c>
      <c r="AL53" s="196">
        <v>0</v>
      </c>
      <c r="AM53" s="196">
        <v>0</v>
      </c>
      <c r="AN53" s="196">
        <v>0</v>
      </c>
      <c r="AO53" s="196">
        <v>280.06</v>
      </c>
      <c r="AP53" s="196">
        <v>0</v>
      </c>
      <c r="AQ53" s="196">
        <v>0</v>
      </c>
      <c r="AR53" s="196">
        <v>8.8000000000000007</v>
      </c>
      <c r="AS53" s="196">
        <v>21.76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2.75</v>
      </c>
      <c r="L54" s="196">
        <v>48.58</v>
      </c>
      <c r="M54" s="196">
        <v>1.04</v>
      </c>
      <c r="N54" s="196">
        <v>0.67</v>
      </c>
      <c r="O54" s="196">
        <v>0</v>
      </c>
      <c r="P54" s="196">
        <v>1.42</v>
      </c>
      <c r="Q54" s="196">
        <v>1.42</v>
      </c>
      <c r="R54" s="196">
        <v>0.49</v>
      </c>
      <c r="S54" s="196">
        <v>6.17</v>
      </c>
      <c r="T54" s="196">
        <v>0</v>
      </c>
      <c r="U54" s="196">
        <v>0.78</v>
      </c>
      <c r="V54" s="196">
        <v>0.75</v>
      </c>
      <c r="W54" s="196">
        <v>3.82</v>
      </c>
      <c r="X54" s="196">
        <v>3.85</v>
      </c>
      <c r="Y54" s="196">
        <v>0</v>
      </c>
      <c r="Z54" s="196">
        <v>5.46</v>
      </c>
      <c r="AA54" s="196">
        <v>1.67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63.08</v>
      </c>
      <c r="AL54" s="196">
        <v>0</v>
      </c>
      <c r="AM54" s="196">
        <v>0</v>
      </c>
      <c r="AN54" s="196">
        <v>0</v>
      </c>
      <c r="AO54" s="196">
        <v>280.06</v>
      </c>
      <c r="AP54" s="196">
        <v>0</v>
      </c>
      <c r="AQ54" s="196">
        <v>0</v>
      </c>
      <c r="AR54" s="196">
        <v>8.8000000000000007</v>
      </c>
      <c r="AS54" s="196">
        <v>21.76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2.75</v>
      </c>
      <c r="L55" s="196">
        <v>116</v>
      </c>
      <c r="M55" s="196">
        <v>1.04</v>
      </c>
      <c r="N55" s="196">
        <v>0.67</v>
      </c>
      <c r="O55" s="196">
        <v>0</v>
      </c>
      <c r="P55" s="196">
        <v>1.42</v>
      </c>
      <c r="Q55" s="196">
        <v>1.42</v>
      </c>
      <c r="R55" s="196">
        <v>0.49</v>
      </c>
      <c r="S55" s="196">
        <v>6.17</v>
      </c>
      <c r="T55" s="196">
        <v>0</v>
      </c>
      <c r="U55" s="196">
        <v>0.78</v>
      </c>
      <c r="V55" s="196">
        <v>0.75</v>
      </c>
      <c r="W55" s="196">
        <v>3.82</v>
      </c>
      <c r="X55" s="196">
        <v>3.85</v>
      </c>
      <c r="Y55" s="196">
        <v>0</v>
      </c>
      <c r="Z55" s="196">
        <v>5.46</v>
      </c>
      <c r="AA55" s="196">
        <v>1.67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53.04</v>
      </c>
      <c r="AL55" s="196">
        <v>0</v>
      </c>
      <c r="AM55" s="196">
        <v>0</v>
      </c>
      <c r="AN55" s="196">
        <v>0</v>
      </c>
      <c r="AO55" s="196">
        <v>280.06</v>
      </c>
      <c r="AP55" s="196">
        <v>0</v>
      </c>
      <c r="AQ55" s="196">
        <v>0</v>
      </c>
      <c r="AR55" s="196">
        <v>8.8000000000000007</v>
      </c>
      <c r="AS55" s="196">
        <v>21.76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2.75</v>
      </c>
      <c r="L56" s="196">
        <v>164.16</v>
      </c>
      <c r="M56" s="196">
        <v>1.04</v>
      </c>
      <c r="N56" s="196">
        <v>0.67</v>
      </c>
      <c r="O56" s="196">
        <v>0</v>
      </c>
      <c r="P56" s="196">
        <v>1.42</v>
      </c>
      <c r="Q56" s="196">
        <v>1.42</v>
      </c>
      <c r="R56" s="196">
        <v>0.49</v>
      </c>
      <c r="S56" s="196">
        <v>6.17</v>
      </c>
      <c r="T56" s="196">
        <v>0</v>
      </c>
      <c r="U56" s="196">
        <v>0.78</v>
      </c>
      <c r="V56" s="196">
        <v>0.75</v>
      </c>
      <c r="W56" s="196">
        <v>3.82</v>
      </c>
      <c r="X56" s="196">
        <v>3.85</v>
      </c>
      <c r="Y56" s="196">
        <v>0</v>
      </c>
      <c r="Z56" s="196">
        <v>5.46</v>
      </c>
      <c r="AA56" s="196">
        <v>1.67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42.68</v>
      </c>
      <c r="AL56" s="196">
        <v>0</v>
      </c>
      <c r="AM56" s="196">
        <v>0</v>
      </c>
      <c r="AN56" s="196">
        <v>0</v>
      </c>
      <c r="AO56" s="196">
        <v>280.06</v>
      </c>
      <c r="AP56" s="196">
        <v>0</v>
      </c>
      <c r="AQ56" s="196">
        <v>0</v>
      </c>
      <c r="AR56" s="196">
        <v>8.8000000000000007</v>
      </c>
      <c r="AS56" s="196">
        <v>21.76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2.75</v>
      </c>
      <c r="L57" s="196">
        <v>205.01</v>
      </c>
      <c r="M57" s="196">
        <v>1.04</v>
      </c>
      <c r="N57" s="196">
        <v>0.67</v>
      </c>
      <c r="O57" s="196">
        <v>0</v>
      </c>
      <c r="P57" s="196">
        <v>1.42</v>
      </c>
      <c r="Q57" s="196">
        <v>1.35</v>
      </c>
      <c r="R57" s="196">
        <v>0.49</v>
      </c>
      <c r="S57" s="196">
        <v>6.1</v>
      </c>
      <c r="T57" s="196">
        <v>0</v>
      </c>
      <c r="U57" s="196">
        <v>0.78</v>
      </c>
      <c r="V57" s="196">
        <v>0.6</v>
      </c>
      <c r="W57" s="196">
        <v>3.82</v>
      </c>
      <c r="X57" s="196">
        <v>3.85</v>
      </c>
      <c r="Y57" s="196">
        <v>0</v>
      </c>
      <c r="Z57" s="196">
        <v>5.46</v>
      </c>
      <c r="AA57" s="196">
        <v>1.67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26.11</v>
      </c>
      <c r="AL57" s="196">
        <v>0</v>
      </c>
      <c r="AM57" s="196">
        <v>0</v>
      </c>
      <c r="AN57" s="196">
        <v>0</v>
      </c>
      <c r="AO57" s="196">
        <v>280.06</v>
      </c>
      <c r="AP57" s="196">
        <v>0</v>
      </c>
      <c r="AQ57" s="196">
        <v>0</v>
      </c>
      <c r="AR57" s="196">
        <v>8.8000000000000007</v>
      </c>
      <c r="AS57" s="196">
        <v>21.76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2.75</v>
      </c>
      <c r="L58" s="196">
        <v>205.01</v>
      </c>
      <c r="M58" s="196">
        <v>1.04</v>
      </c>
      <c r="N58" s="196">
        <v>0.67</v>
      </c>
      <c r="O58" s="196">
        <v>0</v>
      </c>
      <c r="P58" s="196">
        <v>1.42</v>
      </c>
      <c r="Q58" s="196">
        <v>1.42</v>
      </c>
      <c r="R58" s="196">
        <v>0.49</v>
      </c>
      <c r="S58" s="196">
        <v>6.1</v>
      </c>
      <c r="T58" s="196">
        <v>0</v>
      </c>
      <c r="U58" s="196">
        <v>0.78</v>
      </c>
      <c r="V58" s="196">
        <v>0.6</v>
      </c>
      <c r="W58" s="196">
        <v>3.82</v>
      </c>
      <c r="X58" s="196">
        <v>3.85</v>
      </c>
      <c r="Y58" s="196">
        <v>0</v>
      </c>
      <c r="Z58" s="196">
        <v>5.46</v>
      </c>
      <c r="AA58" s="196">
        <v>1.67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14.3</v>
      </c>
      <c r="AL58" s="196">
        <v>0</v>
      </c>
      <c r="AM58" s="196">
        <v>0</v>
      </c>
      <c r="AN58" s="196">
        <v>0</v>
      </c>
      <c r="AO58" s="196">
        <v>280.06</v>
      </c>
      <c r="AP58" s="196">
        <v>0</v>
      </c>
      <c r="AQ58" s="196">
        <v>0</v>
      </c>
      <c r="AR58" s="196">
        <v>8.8000000000000007</v>
      </c>
      <c r="AS58" s="196">
        <v>21.76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2.75</v>
      </c>
      <c r="L59" s="196">
        <v>178.04</v>
      </c>
      <c r="M59" s="196">
        <v>1.04</v>
      </c>
      <c r="N59" s="196">
        <v>0.67</v>
      </c>
      <c r="O59" s="196">
        <v>0</v>
      </c>
      <c r="P59" s="196">
        <v>1.42</v>
      </c>
      <c r="Q59" s="196">
        <v>1.42</v>
      </c>
      <c r="R59" s="196">
        <v>0.49</v>
      </c>
      <c r="S59" s="196">
        <v>6.1</v>
      </c>
      <c r="T59" s="196">
        <v>0</v>
      </c>
      <c r="U59" s="196">
        <v>0.78</v>
      </c>
      <c r="V59" s="196">
        <v>-1.77</v>
      </c>
      <c r="W59" s="196">
        <v>3.82</v>
      </c>
      <c r="X59" s="196">
        <v>3.85</v>
      </c>
      <c r="Y59" s="196">
        <v>0</v>
      </c>
      <c r="Z59" s="196">
        <v>5.46</v>
      </c>
      <c r="AA59" s="196">
        <v>1.67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14.3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8.8000000000000007</v>
      </c>
      <c r="AS59" s="196">
        <v>21.76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2.75</v>
      </c>
      <c r="L60" s="196">
        <v>198.5</v>
      </c>
      <c r="M60" s="196">
        <v>1.04</v>
      </c>
      <c r="N60" s="196">
        <v>0.67</v>
      </c>
      <c r="O60" s="196">
        <v>0</v>
      </c>
      <c r="P60" s="196">
        <v>1.42</v>
      </c>
      <c r="Q60" s="196">
        <v>1.42</v>
      </c>
      <c r="R60" s="196">
        <v>0.49</v>
      </c>
      <c r="S60" s="196">
        <v>6.1</v>
      </c>
      <c r="T60" s="196">
        <v>0</v>
      </c>
      <c r="U60" s="196">
        <v>0.78</v>
      </c>
      <c r="V60" s="196">
        <v>-1.77</v>
      </c>
      <c r="W60" s="196">
        <v>3.82</v>
      </c>
      <c r="X60" s="196">
        <v>3.85</v>
      </c>
      <c r="Y60" s="196">
        <v>0</v>
      </c>
      <c r="Z60" s="196">
        <v>5.46</v>
      </c>
      <c r="AA60" s="196">
        <v>1.67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14.3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8.8000000000000007</v>
      </c>
      <c r="AS60" s="196">
        <v>21.76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2.75</v>
      </c>
      <c r="L61" s="196">
        <v>198.5</v>
      </c>
      <c r="M61" s="196">
        <v>1.04</v>
      </c>
      <c r="N61" s="196">
        <v>0.67</v>
      </c>
      <c r="O61" s="196">
        <v>0</v>
      </c>
      <c r="P61" s="196">
        <v>1.42</v>
      </c>
      <c r="Q61" s="196">
        <v>1.42</v>
      </c>
      <c r="R61" s="196">
        <v>0.49</v>
      </c>
      <c r="S61" s="196">
        <v>6.1</v>
      </c>
      <c r="T61" s="196">
        <v>0</v>
      </c>
      <c r="U61" s="196">
        <v>0.78</v>
      </c>
      <c r="V61" s="196">
        <v>-1.1200000000000001</v>
      </c>
      <c r="W61" s="196">
        <v>3.82</v>
      </c>
      <c r="X61" s="196">
        <v>3.85</v>
      </c>
      <c r="Y61" s="196">
        <v>0</v>
      </c>
      <c r="Z61" s="196">
        <v>5.46</v>
      </c>
      <c r="AA61" s="196">
        <v>1.67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14.3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8.8000000000000007</v>
      </c>
      <c r="AS61" s="196">
        <v>21.76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2.75</v>
      </c>
      <c r="L62" s="196">
        <v>198.5</v>
      </c>
      <c r="M62" s="196">
        <v>1.04</v>
      </c>
      <c r="N62" s="196">
        <v>0.67</v>
      </c>
      <c r="O62" s="196">
        <v>0</v>
      </c>
      <c r="P62" s="196">
        <v>1.42</v>
      </c>
      <c r="Q62" s="196">
        <v>1.42</v>
      </c>
      <c r="R62" s="196">
        <v>0.49</v>
      </c>
      <c r="S62" s="196">
        <v>6.1</v>
      </c>
      <c r="T62" s="196">
        <v>0</v>
      </c>
      <c r="U62" s="196">
        <v>0.78</v>
      </c>
      <c r="V62" s="196">
        <v>-1.1200000000000001</v>
      </c>
      <c r="W62" s="196">
        <v>3.82</v>
      </c>
      <c r="X62" s="196">
        <v>3.85</v>
      </c>
      <c r="Y62" s="196">
        <v>0</v>
      </c>
      <c r="Z62" s="196">
        <v>5.46</v>
      </c>
      <c r="AA62" s="196">
        <v>1.67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14.3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8.8000000000000007</v>
      </c>
      <c r="AS62" s="196">
        <v>21.76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2.75</v>
      </c>
      <c r="L63" s="196">
        <v>218.96</v>
      </c>
      <c r="M63" s="196">
        <v>1.04</v>
      </c>
      <c r="N63" s="196">
        <v>0.67</v>
      </c>
      <c r="O63" s="196">
        <v>0</v>
      </c>
      <c r="P63" s="196">
        <v>1.42</v>
      </c>
      <c r="Q63" s="196">
        <v>1.42</v>
      </c>
      <c r="R63" s="196">
        <v>0.49</v>
      </c>
      <c r="S63" s="196">
        <v>6.1</v>
      </c>
      <c r="T63" s="196">
        <v>0</v>
      </c>
      <c r="U63" s="196">
        <v>0.78</v>
      </c>
      <c r="V63" s="196">
        <v>-2.65</v>
      </c>
      <c r="W63" s="196">
        <v>3.82</v>
      </c>
      <c r="X63" s="196">
        <v>3.85</v>
      </c>
      <c r="Y63" s="196">
        <v>0</v>
      </c>
      <c r="Z63" s="196">
        <v>5.46</v>
      </c>
      <c r="AA63" s="196">
        <v>1.67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14.3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8.8000000000000007</v>
      </c>
      <c r="AS63" s="196">
        <v>21.76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2.75</v>
      </c>
      <c r="L64" s="196">
        <v>218.96</v>
      </c>
      <c r="M64" s="196">
        <v>1.04</v>
      </c>
      <c r="N64" s="196">
        <v>0.67</v>
      </c>
      <c r="O64" s="196">
        <v>0</v>
      </c>
      <c r="P64" s="196">
        <v>1.42</v>
      </c>
      <c r="Q64" s="196">
        <v>1.42</v>
      </c>
      <c r="R64" s="196">
        <v>0.49</v>
      </c>
      <c r="S64" s="196">
        <v>6.1</v>
      </c>
      <c r="T64" s="196">
        <v>0</v>
      </c>
      <c r="U64" s="196">
        <v>0.78</v>
      </c>
      <c r="V64" s="196">
        <v>-2.65</v>
      </c>
      <c r="W64" s="196">
        <v>3.82</v>
      </c>
      <c r="X64" s="196">
        <v>3.85</v>
      </c>
      <c r="Y64" s="196">
        <v>0</v>
      </c>
      <c r="Z64" s="196">
        <v>5.46</v>
      </c>
      <c r="AA64" s="196">
        <v>1.67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14.3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8.8000000000000007</v>
      </c>
      <c r="AS64" s="196">
        <v>21.76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2.75</v>
      </c>
      <c r="L65" s="196">
        <v>149.28</v>
      </c>
      <c r="M65" s="196">
        <v>1.04</v>
      </c>
      <c r="N65" s="196">
        <v>0.67</v>
      </c>
      <c r="O65" s="196">
        <v>0</v>
      </c>
      <c r="P65" s="196">
        <v>1.42</v>
      </c>
      <c r="Q65" s="196">
        <v>1.42</v>
      </c>
      <c r="R65" s="196">
        <v>0.49</v>
      </c>
      <c r="S65" s="196">
        <v>6.1</v>
      </c>
      <c r="T65" s="196">
        <v>0</v>
      </c>
      <c r="U65" s="196">
        <v>0.78</v>
      </c>
      <c r="V65" s="196">
        <v>-2.65</v>
      </c>
      <c r="W65" s="196">
        <v>3.82</v>
      </c>
      <c r="X65" s="196">
        <v>3.85</v>
      </c>
      <c r="Y65" s="196">
        <v>0</v>
      </c>
      <c r="Z65" s="196">
        <v>5.46</v>
      </c>
      <c r="AA65" s="196">
        <v>1.67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20.39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8.8000000000000007</v>
      </c>
      <c r="AS65" s="196">
        <v>21.76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2.75</v>
      </c>
      <c r="L66" s="196">
        <v>143.11000000000001</v>
      </c>
      <c r="M66" s="196">
        <v>1.04</v>
      </c>
      <c r="N66" s="196">
        <v>0.67</v>
      </c>
      <c r="O66" s="196">
        <v>0</v>
      </c>
      <c r="P66" s="196">
        <v>1.42</v>
      </c>
      <c r="Q66" s="196">
        <v>1.42</v>
      </c>
      <c r="R66" s="196">
        <v>0.49</v>
      </c>
      <c r="S66" s="196">
        <v>6.1</v>
      </c>
      <c r="T66" s="196">
        <v>0</v>
      </c>
      <c r="U66" s="196">
        <v>0.78</v>
      </c>
      <c r="V66" s="196">
        <v>-2.65</v>
      </c>
      <c r="W66" s="196">
        <v>3.82</v>
      </c>
      <c r="X66" s="196">
        <v>3.85</v>
      </c>
      <c r="Y66" s="196">
        <v>0</v>
      </c>
      <c r="Z66" s="196">
        <v>5.46</v>
      </c>
      <c r="AA66" s="196">
        <v>1.67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20.39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8.8000000000000007</v>
      </c>
      <c r="AS66" s="196">
        <v>21.76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2.75</v>
      </c>
      <c r="L67" s="196">
        <v>114.22</v>
      </c>
      <c r="M67" s="196">
        <v>1.04</v>
      </c>
      <c r="N67" s="196">
        <v>0.67</v>
      </c>
      <c r="O67" s="196">
        <v>0</v>
      </c>
      <c r="P67" s="196">
        <v>1.42</v>
      </c>
      <c r="Q67" s="196">
        <v>1.42</v>
      </c>
      <c r="R67" s="196">
        <v>0.49</v>
      </c>
      <c r="S67" s="196">
        <v>6.1</v>
      </c>
      <c r="T67" s="196">
        <v>0</v>
      </c>
      <c r="U67" s="196">
        <v>0.78</v>
      </c>
      <c r="V67" s="196">
        <v>0.6</v>
      </c>
      <c r="W67" s="196">
        <v>3.82</v>
      </c>
      <c r="X67" s="196">
        <v>3.85</v>
      </c>
      <c r="Y67" s="196">
        <v>0</v>
      </c>
      <c r="Z67" s="196">
        <v>5.46</v>
      </c>
      <c r="AA67" s="196">
        <v>1.67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20.39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8.92</v>
      </c>
      <c r="AS67" s="196">
        <v>21.76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2.75</v>
      </c>
      <c r="L68" s="196">
        <v>99.77</v>
      </c>
      <c r="M68" s="196">
        <v>1.04</v>
      </c>
      <c r="N68" s="196">
        <v>0.67</v>
      </c>
      <c r="O68" s="196">
        <v>0</v>
      </c>
      <c r="P68" s="196">
        <v>1.42</v>
      </c>
      <c r="Q68" s="196">
        <v>1.42</v>
      </c>
      <c r="R68" s="196">
        <v>0.49</v>
      </c>
      <c r="S68" s="196">
        <v>6.1</v>
      </c>
      <c r="T68" s="196">
        <v>0</v>
      </c>
      <c r="U68" s="196">
        <v>0.78</v>
      </c>
      <c r="V68" s="196">
        <v>0.6</v>
      </c>
      <c r="W68" s="196">
        <v>3.82</v>
      </c>
      <c r="X68" s="196">
        <v>3.85</v>
      </c>
      <c r="Y68" s="196">
        <v>0</v>
      </c>
      <c r="Z68" s="196">
        <v>5.46</v>
      </c>
      <c r="AA68" s="196">
        <v>1.67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20.39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8.92</v>
      </c>
      <c r="AS68" s="196">
        <v>21.76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2.75</v>
      </c>
      <c r="L69" s="196">
        <v>106.03</v>
      </c>
      <c r="M69" s="196">
        <v>1.04</v>
      </c>
      <c r="N69" s="196">
        <v>0.67</v>
      </c>
      <c r="O69" s="196">
        <v>0</v>
      </c>
      <c r="P69" s="196">
        <v>1.42</v>
      </c>
      <c r="Q69" s="196">
        <v>1.42</v>
      </c>
      <c r="R69" s="196">
        <v>0.49</v>
      </c>
      <c r="S69" s="196">
        <v>6.1</v>
      </c>
      <c r="T69" s="196">
        <v>0</v>
      </c>
      <c r="U69" s="196">
        <v>0.78</v>
      </c>
      <c r="V69" s="196">
        <v>0.6</v>
      </c>
      <c r="W69" s="196">
        <v>3.82</v>
      </c>
      <c r="X69" s="196">
        <v>3.85</v>
      </c>
      <c r="Y69" s="196">
        <v>0</v>
      </c>
      <c r="Z69" s="196">
        <v>5.46</v>
      </c>
      <c r="AA69" s="196">
        <v>1.67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20.39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8.92</v>
      </c>
      <c r="AS69" s="196">
        <v>21.76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106.03</v>
      </c>
      <c r="M70" s="196">
        <v>1.04</v>
      </c>
      <c r="N70" s="196">
        <v>0.67</v>
      </c>
      <c r="O70" s="196">
        <v>0</v>
      </c>
      <c r="P70" s="196">
        <v>1.42</v>
      </c>
      <c r="Q70" s="196">
        <v>0.12</v>
      </c>
      <c r="R70" s="196">
        <v>0.49</v>
      </c>
      <c r="S70" s="196">
        <v>0.3</v>
      </c>
      <c r="T70" s="196">
        <v>0</v>
      </c>
      <c r="U70" s="196">
        <v>0.78</v>
      </c>
      <c r="V70" s="196">
        <v>0.6</v>
      </c>
      <c r="W70" s="196">
        <v>3.82</v>
      </c>
      <c r="X70" s="196">
        <v>3.85</v>
      </c>
      <c r="Y70" s="196">
        <v>0</v>
      </c>
      <c r="Z70" s="196">
        <v>5.46</v>
      </c>
      <c r="AA70" s="196">
        <v>1.67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8.92</v>
      </c>
      <c r="AS70" s="196">
        <v>21.76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106.03</v>
      </c>
      <c r="M71" s="196">
        <v>1.04</v>
      </c>
      <c r="N71" s="196">
        <v>0.67</v>
      </c>
      <c r="O71" s="196">
        <v>0</v>
      </c>
      <c r="P71" s="196">
        <v>1.42</v>
      </c>
      <c r="Q71" s="196">
        <v>0.12</v>
      </c>
      <c r="R71" s="196">
        <v>0.49</v>
      </c>
      <c r="S71" s="196">
        <v>0.3</v>
      </c>
      <c r="T71" s="196">
        <v>0</v>
      </c>
      <c r="U71" s="196">
        <v>0.78</v>
      </c>
      <c r="V71" s="196">
        <v>0.6</v>
      </c>
      <c r="W71" s="196">
        <v>3.82</v>
      </c>
      <c r="X71" s="196">
        <v>3.85</v>
      </c>
      <c r="Y71" s="196">
        <v>0</v>
      </c>
      <c r="Z71" s="196">
        <v>5.46</v>
      </c>
      <c r="AA71" s="196">
        <v>1.67</v>
      </c>
      <c r="AB71" s="196">
        <v>0</v>
      </c>
      <c r="AC71" s="196">
        <v>0.95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8.92</v>
      </c>
      <c r="AS71" s="196">
        <v>22.42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126.49</v>
      </c>
      <c r="M72" s="196">
        <v>1.04</v>
      </c>
      <c r="N72" s="196">
        <v>0.67</v>
      </c>
      <c r="O72" s="196">
        <v>0</v>
      </c>
      <c r="P72" s="196">
        <v>1.42</v>
      </c>
      <c r="Q72" s="196">
        <v>0.12</v>
      </c>
      <c r="R72" s="196">
        <v>0.49</v>
      </c>
      <c r="S72" s="196">
        <v>0.3</v>
      </c>
      <c r="T72" s="196">
        <v>0</v>
      </c>
      <c r="U72" s="196">
        <v>0.78</v>
      </c>
      <c r="V72" s="196">
        <v>0.6</v>
      </c>
      <c r="W72" s="196">
        <v>3.82</v>
      </c>
      <c r="X72" s="196">
        <v>3.85</v>
      </c>
      <c r="Y72" s="196">
        <v>0</v>
      </c>
      <c r="Z72" s="196">
        <v>5.46</v>
      </c>
      <c r="AA72" s="196">
        <v>1.67</v>
      </c>
      <c r="AB72" s="196">
        <v>0</v>
      </c>
      <c r="AC72" s="196">
        <v>0.95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8.92</v>
      </c>
      <c r="AS72" s="196">
        <v>22.42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126.49</v>
      </c>
      <c r="M73" s="196">
        <v>1.04</v>
      </c>
      <c r="N73" s="196">
        <v>0.67</v>
      </c>
      <c r="O73" s="196">
        <v>0</v>
      </c>
      <c r="P73" s="196">
        <v>1.42</v>
      </c>
      <c r="Q73" s="196">
        <v>0.12</v>
      </c>
      <c r="R73" s="196">
        <v>0.49</v>
      </c>
      <c r="S73" s="196">
        <v>0.3</v>
      </c>
      <c r="T73" s="196">
        <v>0</v>
      </c>
      <c r="U73" s="196">
        <v>0.78</v>
      </c>
      <c r="V73" s="196">
        <v>0.6</v>
      </c>
      <c r="W73" s="196">
        <v>3.82</v>
      </c>
      <c r="X73" s="196">
        <v>3.85</v>
      </c>
      <c r="Y73" s="196">
        <v>0</v>
      </c>
      <c r="Z73" s="196">
        <v>5.46</v>
      </c>
      <c r="AA73" s="196">
        <v>1.67</v>
      </c>
      <c r="AB73" s="196">
        <v>0</v>
      </c>
      <c r="AC73" s="196">
        <v>0.95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8.92</v>
      </c>
      <c r="AS73" s="196">
        <v>22.42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146.94999999999999</v>
      </c>
      <c r="M74" s="196">
        <v>1.04</v>
      </c>
      <c r="N74" s="196">
        <v>0.67</v>
      </c>
      <c r="O74" s="196">
        <v>0</v>
      </c>
      <c r="P74" s="196">
        <v>1.42</v>
      </c>
      <c r="Q74" s="196">
        <v>0.12</v>
      </c>
      <c r="R74" s="196">
        <v>0.49</v>
      </c>
      <c r="S74" s="196">
        <v>0.3</v>
      </c>
      <c r="T74" s="196">
        <v>0</v>
      </c>
      <c r="U74" s="196">
        <v>0.78</v>
      </c>
      <c r="V74" s="196">
        <v>0.6</v>
      </c>
      <c r="W74" s="196">
        <v>3.82</v>
      </c>
      <c r="X74" s="196">
        <v>3.85</v>
      </c>
      <c r="Y74" s="196">
        <v>0</v>
      </c>
      <c r="Z74" s="196">
        <v>5.46</v>
      </c>
      <c r="AA74" s="196">
        <v>1.67</v>
      </c>
      <c r="AB74" s="196">
        <v>0</v>
      </c>
      <c r="AC74" s="196">
        <v>0.95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8.92</v>
      </c>
      <c r="AS74" s="196">
        <v>22.42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4.57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146.94999999999999</v>
      </c>
      <c r="M75" s="196">
        <v>1.04</v>
      </c>
      <c r="N75" s="196">
        <v>0.67</v>
      </c>
      <c r="O75" s="196">
        <v>0</v>
      </c>
      <c r="P75" s="196">
        <v>1.42</v>
      </c>
      <c r="Q75" s="196">
        <v>0.12</v>
      </c>
      <c r="R75" s="196">
        <v>0.49</v>
      </c>
      <c r="S75" s="196">
        <v>0.3</v>
      </c>
      <c r="T75" s="196">
        <v>0</v>
      </c>
      <c r="U75" s="196">
        <v>0.78</v>
      </c>
      <c r="V75" s="196">
        <v>0.6</v>
      </c>
      <c r="W75" s="196">
        <v>3.82</v>
      </c>
      <c r="X75" s="196">
        <v>3.85</v>
      </c>
      <c r="Y75" s="196">
        <v>0</v>
      </c>
      <c r="Z75" s="196">
        <v>5.46</v>
      </c>
      <c r="AA75" s="196">
        <v>1.67</v>
      </c>
      <c r="AB75" s="196">
        <v>0</v>
      </c>
      <c r="AC75" s="196">
        <v>0.95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9.08</v>
      </c>
      <c r="AS75" s="196">
        <v>22.42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4.57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146.94999999999999</v>
      </c>
      <c r="M76" s="196">
        <v>1.04</v>
      </c>
      <c r="N76" s="196">
        <v>0.67</v>
      </c>
      <c r="O76" s="196">
        <v>0</v>
      </c>
      <c r="P76" s="196">
        <v>1.42</v>
      </c>
      <c r="Q76" s="196">
        <v>0.12</v>
      </c>
      <c r="R76" s="196">
        <v>0.49</v>
      </c>
      <c r="S76" s="196">
        <v>0.3</v>
      </c>
      <c r="T76" s="196">
        <v>0</v>
      </c>
      <c r="U76" s="196">
        <v>0.78</v>
      </c>
      <c r="V76" s="196">
        <v>0.6</v>
      </c>
      <c r="W76" s="196">
        <v>3.82</v>
      </c>
      <c r="X76" s="196">
        <v>3.85</v>
      </c>
      <c r="Y76" s="196">
        <v>0</v>
      </c>
      <c r="Z76" s="196">
        <v>5.46</v>
      </c>
      <c r="AA76" s="196">
        <v>1.67</v>
      </c>
      <c r="AB76" s="196">
        <v>0</v>
      </c>
      <c r="AC76" s="196">
        <v>0.95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9.08</v>
      </c>
      <c r="AS76" s="196">
        <v>22.42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4.57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146.94999999999999</v>
      </c>
      <c r="M77" s="196">
        <v>1.04</v>
      </c>
      <c r="N77" s="196">
        <v>0.67</v>
      </c>
      <c r="O77" s="196">
        <v>0</v>
      </c>
      <c r="P77" s="196">
        <v>1.42</v>
      </c>
      <c r="Q77" s="196">
        <v>0.12</v>
      </c>
      <c r="R77" s="196">
        <v>0.49</v>
      </c>
      <c r="S77" s="196">
        <v>0.3</v>
      </c>
      <c r="T77" s="196">
        <v>0</v>
      </c>
      <c r="U77" s="196">
        <v>0.78</v>
      </c>
      <c r="V77" s="196">
        <v>0.6</v>
      </c>
      <c r="W77" s="196">
        <v>3.82</v>
      </c>
      <c r="X77" s="196">
        <v>3.85</v>
      </c>
      <c r="Y77" s="196">
        <v>0</v>
      </c>
      <c r="Z77" s="196">
        <v>5.46</v>
      </c>
      <c r="AA77" s="196">
        <v>1.67</v>
      </c>
      <c r="AB77" s="196">
        <v>0</v>
      </c>
      <c r="AC77" s="196">
        <v>0.95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9.08</v>
      </c>
      <c r="AS77" s="196">
        <v>22.42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4.57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146.94999999999999</v>
      </c>
      <c r="M78" s="196">
        <v>1.04</v>
      </c>
      <c r="N78" s="196">
        <v>0.67</v>
      </c>
      <c r="O78" s="196">
        <v>0</v>
      </c>
      <c r="P78" s="196">
        <v>1.42</v>
      </c>
      <c r="Q78" s="196">
        <v>0.12</v>
      </c>
      <c r="R78" s="196">
        <v>0.49</v>
      </c>
      <c r="S78" s="196">
        <v>0.3</v>
      </c>
      <c r="T78" s="196">
        <v>0</v>
      </c>
      <c r="U78" s="196">
        <v>0.78</v>
      </c>
      <c r="V78" s="196">
        <v>0.6</v>
      </c>
      <c r="W78" s="196">
        <v>3.82</v>
      </c>
      <c r="X78" s="196">
        <v>3.85</v>
      </c>
      <c r="Y78" s="196">
        <v>0</v>
      </c>
      <c r="Z78" s="196">
        <v>5.46</v>
      </c>
      <c r="AA78" s="196">
        <v>1.67</v>
      </c>
      <c r="AB78" s="196">
        <v>0</v>
      </c>
      <c r="AC78" s="196">
        <v>0.95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9.08</v>
      </c>
      <c r="AS78" s="196">
        <v>22.42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4.57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146.94999999999999</v>
      </c>
      <c r="M79" s="196">
        <v>0.74</v>
      </c>
      <c r="N79" s="196">
        <v>0.67</v>
      </c>
      <c r="O79" s="196">
        <v>0</v>
      </c>
      <c r="P79" s="196">
        <v>1.42</v>
      </c>
      <c r="Q79" s="196">
        <v>0.12</v>
      </c>
      <c r="R79" s="196">
        <v>0.49</v>
      </c>
      <c r="S79" s="196">
        <v>0.3</v>
      </c>
      <c r="T79" s="196">
        <v>0</v>
      </c>
      <c r="U79" s="196">
        <v>0.78</v>
      </c>
      <c r="V79" s="196">
        <v>0.6</v>
      </c>
      <c r="W79" s="196">
        <v>3.82</v>
      </c>
      <c r="X79" s="196">
        <v>3.85</v>
      </c>
      <c r="Y79" s="196">
        <v>0</v>
      </c>
      <c r="Z79" s="196">
        <v>5.46</v>
      </c>
      <c r="AA79" s="196">
        <v>1.67</v>
      </c>
      <c r="AB79" s="196">
        <v>0</v>
      </c>
      <c r="AC79" s="196">
        <v>0.95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9.08</v>
      </c>
      <c r="AS79" s="196">
        <v>22.59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4.57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146.94999999999999</v>
      </c>
      <c r="M80" s="196">
        <v>0.74</v>
      </c>
      <c r="N80" s="196">
        <v>0.67</v>
      </c>
      <c r="O80" s="196">
        <v>0</v>
      </c>
      <c r="P80" s="196">
        <v>1.42</v>
      </c>
      <c r="Q80" s="196">
        <v>0.12</v>
      </c>
      <c r="R80" s="196">
        <v>0.49</v>
      </c>
      <c r="S80" s="196">
        <v>0.3</v>
      </c>
      <c r="T80" s="196">
        <v>0</v>
      </c>
      <c r="U80" s="196">
        <v>0.78</v>
      </c>
      <c r="V80" s="196">
        <v>0.6</v>
      </c>
      <c r="W80" s="196">
        <v>3.82</v>
      </c>
      <c r="X80" s="196">
        <v>3.85</v>
      </c>
      <c r="Y80" s="196">
        <v>0</v>
      </c>
      <c r="Z80" s="196">
        <v>5.46</v>
      </c>
      <c r="AA80" s="196">
        <v>1.67</v>
      </c>
      <c r="AB80" s="196">
        <v>0</v>
      </c>
      <c r="AC80" s="196">
        <v>0.95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9.08</v>
      </c>
      <c r="AS80" s="196">
        <v>22.59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4.57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0.17</v>
      </c>
      <c r="L81" s="196">
        <v>146.94999999999999</v>
      </c>
      <c r="M81" s="196">
        <v>0.74</v>
      </c>
      <c r="N81" s="196">
        <v>0.67</v>
      </c>
      <c r="O81" s="196">
        <v>0</v>
      </c>
      <c r="P81" s="196">
        <v>1.42</v>
      </c>
      <c r="Q81" s="196">
        <v>0.12</v>
      </c>
      <c r="R81" s="196">
        <v>0.49</v>
      </c>
      <c r="S81" s="196">
        <v>0.3</v>
      </c>
      <c r="T81" s="196">
        <v>0</v>
      </c>
      <c r="U81" s="196">
        <v>0.78</v>
      </c>
      <c r="V81" s="196">
        <v>0.6</v>
      </c>
      <c r="W81" s="196">
        <v>3.82</v>
      </c>
      <c r="X81" s="196">
        <v>3.85</v>
      </c>
      <c r="Y81" s="196">
        <v>0</v>
      </c>
      <c r="Z81" s="196">
        <v>5.46</v>
      </c>
      <c r="AA81" s="196">
        <v>1.67</v>
      </c>
      <c r="AB81" s="196">
        <v>0</v>
      </c>
      <c r="AC81" s="196">
        <v>0.95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9.08</v>
      </c>
      <c r="AS81" s="196">
        <v>21.92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4.57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167.41</v>
      </c>
      <c r="M82" s="196">
        <v>0.74</v>
      </c>
      <c r="N82" s="196">
        <v>0.67</v>
      </c>
      <c r="O82" s="196">
        <v>0</v>
      </c>
      <c r="P82" s="196">
        <v>1.42</v>
      </c>
      <c r="Q82" s="196">
        <v>0.12</v>
      </c>
      <c r="R82" s="196">
        <v>0.49</v>
      </c>
      <c r="S82" s="196">
        <v>0.3</v>
      </c>
      <c r="T82" s="196">
        <v>0</v>
      </c>
      <c r="U82" s="196">
        <v>0.78</v>
      </c>
      <c r="V82" s="196">
        <v>0.6</v>
      </c>
      <c r="W82" s="196">
        <v>3.82</v>
      </c>
      <c r="X82" s="196">
        <v>3.85</v>
      </c>
      <c r="Y82" s="196">
        <v>0</v>
      </c>
      <c r="Z82" s="196">
        <v>5.46</v>
      </c>
      <c r="AA82" s="196">
        <v>1.67</v>
      </c>
      <c r="AB82" s="196">
        <v>0</v>
      </c>
      <c r="AC82" s="196">
        <v>0.95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9.08</v>
      </c>
      <c r="AS82" s="196">
        <v>21.92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4.57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0.33</v>
      </c>
      <c r="L83" s="196">
        <v>167.41</v>
      </c>
      <c r="M83" s="196">
        <v>0.74</v>
      </c>
      <c r="N83" s="196">
        <v>0.67</v>
      </c>
      <c r="O83" s="196">
        <v>0</v>
      </c>
      <c r="P83" s="196">
        <v>1.42</v>
      </c>
      <c r="Q83" s="196">
        <v>0.12</v>
      </c>
      <c r="R83" s="196">
        <v>0.49</v>
      </c>
      <c r="S83" s="196">
        <v>0.3</v>
      </c>
      <c r="T83" s="196">
        <v>0</v>
      </c>
      <c r="U83" s="196">
        <v>0.78</v>
      </c>
      <c r="V83" s="196">
        <v>0.59</v>
      </c>
      <c r="W83" s="196">
        <v>3.82</v>
      </c>
      <c r="X83" s="196">
        <v>3.85</v>
      </c>
      <c r="Y83" s="196">
        <v>0</v>
      </c>
      <c r="Z83" s="196">
        <v>5.46</v>
      </c>
      <c r="AA83" s="196">
        <v>1.67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9.08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4.57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0.19</v>
      </c>
      <c r="L84" s="196">
        <v>167.41</v>
      </c>
      <c r="M84" s="196">
        <v>0.74</v>
      </c>
      <c r="N84" s="196">
        <v>0.67</v>
      </c>
      <c r="O84" s="196">
        <v>0</v>
      </c>
      <c r="P84" s="196">
        <v>1.42</v>
      </c>
      <c r="Q84" s="196">
        <v>0.12</v>
      </c>
      <c r="R84" s="196">
        <v>0.49</v>
      </c>
      <c r="S84" s="196">
        <v>0.3</v>
      </c>
      <c r="T84" s="196">
        <v>0</v>
      </c>
      <c r="U84" s="196">
        <v>0.78</v>
      </c>
      <c r="V84" s="196">
        <v>0.59</v>
      </c>
      <c r="W84" s="196">
        <v>3.82</v>
      </c>
      <c r="X84" s="196">
        <v>3.85</v>
      </c>
      <c r="Y84" s="196">
        <v>0</v>
      </c>
      <c r="Z84" s="196">
        <v>5.46</v>
      </c>
      <c r="AA84" s="196">
        <v>1.67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9.08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4.57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3.52</v>
      </c>
      <c r="L85" s="196">
        <v>232.41</v>
      </c>
      <c r="M85" s="196">
        <v>0.74</v>
      </c>
      <c r="N85" s="196">
        <v>0.67</v>
      </c>
      <c r="O85" s="196">
        <v>0</v>
      </c>
      <c r="P85" s="196">
        <v>1.42</v>
      </c>
      <c r="Q85" s="196">
        <v>1.42</v>
      </c>
      <c r="R85" s="196">
        <v>0.49</v>
      </c>
      <c r="S85" s="196">
        <v>6.1</v>
      </c>
      <c r="T85" s="196">
        <v>0</v>
      </c>
      <c r="U85" s="196">
        <v>0.78</v>
      </c>
      <c r="V85" s="196">
        <v>0.59</v>
      </c>
      <c r="W85" s="196">
        <v>3.82</v>
      </c>
      <c r="X85" s="196">
        <v>3.85</v>
      </c>
      <c r="Y85" s="196">
        <v>0</v>
      </c>
      <c r="Z85" s="196">
        <v>5.46</v>
      </c>
      <c r="AA85" s="196">
        <v>1.67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19.61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9.08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4.57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3.78</v>
      </c>
      <c r="L86" s="196">
        <v>308.5</v>
      </c>
      <c r="M86" s="196">
        <v>0.74</v>
      </c>
      <c r="N86" s="196">
        <v>0.67</v>
      </c>
      <c r="O86" s="196">
        <v>0</v>
      </c>
      <c r="P86" s="196">
        <v>1.42</v>
      </c>
      <c r="Q86" s="196">
        <v>1.42</v>
      </c>
      <c r="R86" s="196">
        <v>0.49</v>
      </c>
      <c r="S86" s="196">
        <v>6.1</v>
      </c>
      <c r="T86" s="196">
        <v>0</v>
      </c>
      <c r="U86" s="196">
        <v>0.78</v>
      </c>
      <c r="V86" s="196">
        <v>0.43</v>
      </c>
      <c r="W86" s="196">
        <v>3.82</v>
      </c>
      <c r="X86" s="196">
        <v>3.85</v>
      </c>
      <c r="Y86" s="196">
        <v>0</v>
      </c>
      <c r="Z86" s="196">
        <v>5.46</v>
      </c>
      <c r="AA86" s="196">
        <v>1.67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19.61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9.08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4.57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3.72</v>
      </c>
      <c r="L87" s="196">
        <v>366.5</v>
      </c>
      <c r="M87" s="196">
        <v>5.03</v>
      </c>
      <c r="N87" s="196">
        <v>0.67</v>
      </c>
      <c r="O87" s="196">
        <v>0</v>
      </c>
      <c r="P87" s="196">
        <v>1.42</v>
      </c>
      <c r="Q87" s="196">
        <v>1.42</v>
      </c>
      <c r="R87" s="196">
        <v>0.49</v>
      </c>
      <c r="S87" s="196">
        <v>6.1</v>
      </c>
      <c r="T87" s="196">
        <v>0</v>
      </c>
      <c r="U87" s="196">
        <v>0.78</v>
      </c>
      <c r="V87" s="196">
        <v>0.56999999999999995</v>
      </c>
      <c r="W87" s="196">
        <v>3.82</v>
      </c>
      <c r="X87" s="196">
        <v>3.85</v>
      </c>
      <c r="Y87" s="196">
        <v>0</v>
      </c>
      <c r="Z87" s="196">
        <v>5.46</v>
      </c>
      <c r="AA87" s="196">
        <v>1.67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19.61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9.08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4.57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4.0199999999999996</v>
      </c>
      <c r="L88" s="196">
        <v>366.5</v>
      </c>
      <c r="M88" s="196">
        <v>1.53</v>
      </c>
      <c r="N88" s="196">
        <v>0.67</v>
      </c>
      <c r="O88" s="196">
        <v>0</v>
      </c>
      <c r="P88" s="196">
        <v>1.42</v>
      </c>
      <c r="Q88" s="196">
        <v>1.42</v>
      </c>
      <c r="R88" s="196">
        <v>0.49</v>
      </c>
      <c r="S88" s="196">
        <v>6.1</v>
      </c>
      <c r="T88" s="196">
        <v>0</v>
      </c>
      <c r="U88" s="196">
        <v>0.78</v>
      </c>
      <c r="V88" s="196">
        <v>0.56999999999999995</v>
      </c>
      <c r="W88" s="196">
        <v>3.82</v>
      </c>
      <c r="X88" s="196">
        <v>3.85</v>
      </c>
      <c r="Y88" s="196">
        <v>0</v>
      </c>
      <c r="Z88" s="196">
        <v>5.46</v>
      </c>
      <c r="AA88" s="196">
        <v>1.67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19.61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9.08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4.57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4.28</v>
      </c>
      <c r="L89" s="196">
        <v>366.5</v>
      </c>
      <c r="M89" s="196">
        <v>1.04</v>
      </c>
      <c r="N89" s="196">
        <v>0.67</v>
      </c>
      <c r="O89" s="196">
        <v>0</v>
      </c>
      <c r="P89" s="196">
        <v>1.42</v>
      </c>
      <c r="Q89" s="196">
        <v>1.42</v>
      </c>
      <c r="R89" s="196">
        <v>0.31</v>
      </c>
      <c r="S89" s="196">
        <v>6.1</v>
      </c>
      <c r="T89" s="196">
        <v>0</v>
      </c>
      <c r="U89" s="196">
        <v>0.78</v>
      </c>
      <c r="V89" s="196">
        <v>0.56999999999999995</v>
      </c>
      <c r="W89" s="196">
        <v>3.82</v>
      </c>
      <c r="X89" s="196">
        <v>3.85</v>
      </c>
      <c r="Y89" s="196">
        <v>0</v>
      </c>
      <c r="Z89" s="196">
        <v>5.46</v>
      </c>
      <c r="AA89" s="196">
        <v>1.67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19.61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9.08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4.57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4.28</v>
      </c>
      <c r="L90" s="196">
        <v>366.5</v>
      </c>
      <c r="M90" s="196">
        <v>1.04</v>
      </c>
      <c r="N90" s="196">
        <v>0.67</v>
      </c>
      <c r="O90" s="196">
        <v>0</v>
      </c>
      <c r="P90" s="196">
        <v>1.42</v>
      </c>
      <c r="Q90" s="196">
        <v>1.42</v>
      </c>
      <c r="R90" s="196">
        <v>0.49</v>
      </c>
      <c r="S90" s="196">
        <v>6.1</v>
      </c>
      <c r="T90" s="196">
        <v>0</v>
      </c>
      <c r="U90" s="196">
        <v>0.78</v>
      </c>
      <c r="V90" s="196">
        <v>0.56999999999999995</v>
      </c>
      <c r="W90" s="196">
        <v>3.82</v>
      </c>
      <c r="X90" s="196">
        <v>3.85</v>
      </c>
      <c r="Y90" s="196">
        <v>0</v>
      </c>
      <c r="Z90" s="196">
        <v>5.46</v>
      </c>
      <c r="AA90" s="196">
        <v>1.67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19.61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9.08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4.57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4.62</v>
      </c>
      <c r="L91" s="196">
        <v>366.5</v>
      </c>
      <c r="M91" s="196">
        <v>1.04</v>
      </c>
      <c r="N91" s="196">
        <v>0.67</v>
      </c>
      <c r="O91" s="196">
        <v>0</v>
      </c>
      <c r="P91" s="196">
        <v>1.42</v>
      </c>
      <c r="Q91" s="196">
        <v>1.42</v>
      </c>
      <c r="R91" s="196">
        <v>9.6300000000000008</v>
      </c>
      <c r="S91" s="196">
        <v>6.1</v>
      </c>
      <c r="T91" s="196">
        <v>0</v>
      </c>
      <c r="U91" s="196">
        <v>0.78</v>
      </c>
      <c r="V91" s="196">
        <v>3.32</v>
      </c>
      <c r="W91" s="196">
        <v>3.82</v>
      </c>
      <c r="X91" s="196">
        <v>3.85</v>
      </c>
      <c r="Y91" s="196">
        <v>0</v>
      </c>
      <c r="Z91" s="196">
        <v>5.46</v>
      </c>
      <c r="AA91" s="196">
        <v>19.97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18.350000000000001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9.08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4.57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4.8</v>
      </c>
      <c r="L92" s="196">
        <v>366.5</v>
      </c>
      <c r="M92" s="196">
        <v>1.04</v>
      </c>
      <c r="N92" s="196">
        <v>0.67</v>
      </c>
      <c r="O92" s="196">
        <v>0</v>
      </c>
      <c r="P92" s="196">
        <v>1.42</v>
      </c>
      <c r="Q92" s="196">
        <v>1.42</v>
      </c>
      <c r="R92" s="196">
        <v>11.08</v>
      </c>
      <c r="S92" s="196">
        <v>6.1</v>
      </c>
      <c r="T92" s="196">
        <v>0</v>
      </c>
      <c r="U92" s="196">
        <v>0.78</v>
      </c>
      <c r="V92" s="196">
        <v>3.32</v>
      </c>
      <c r="W92" s="196">
        <v>3.82</v>
      </c>
      <c r="X92" s="196">
        <v>3.85</v>
      </c>
      <c r="Y92" s="196">
        <v>0</v>
      </c>
      <c r="Z92" s="196">
        <v>5.46</v>
      </c>
      <c r="AA92" s="196">
        <v>19.97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18.350000000000001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9.08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4.57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4.79</v>
      </c>
      <c r="L93" s="196">
        <v>366.5</v>
      </c>
      <c r="M93" s="196">
        <v>1.04</v>
      </c>
      <c r="N93" s="196">
        <v>0.67</v>
      </c>
      <c r="O93" s="196">
        <v>0</v>
      </c>
      <c r="P93" s="196">
        <v>1.42</v>
      </c>
      <c r="Q93" s="196">
        <v>1.42</v>
      </c>
      <c r="R93" s="196">
        <v>11.08</v>
      </c>
      <c r="S93" s="196">
        <v>6.1</v>
      </c>
      <c r="T93" s="196">
        <v>0</v>
      </c>
      <c r="U93" s="196">
        <v>0.78</v>
      </c>
      <c r="V93" s="196">
        <v>3.32</v>
      </c>
      <c r="W93" s="196">
        <v>3.82</v>
      </c>
      <c r="X93" s="196">
        <v>3.85</v>
      </c>
      <c r="Y93" s="196">
        <v>0</v>
      </c>
      <c r="Z93" s="196">
        <v>5.46</v>
      </c>
      <c r="AA93" s="196">
        <v>19.96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18.350000000000001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9.08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4.57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5.04</v>
      </c>
      <c r="L94" s="196">
        <v>374.32</v>
      </c>
      <c r="M94" s="196">
        <v>1.04</v>
      </c>
      <c r="N94" s="196">
        <v>0.67</v>
      </c>
      <c r="O94" s="196">
        <v>0</v>
      </c>
      <c r="P94" s="196">
        <v>1.42</v>
      </c>
      <c r="Q94" s="196">
        <v>1.42</v>
      </c>
      <c r="R94" s="196">
        <v>11.08</v>
      </c>
      <c r="S94" s="196">
        <v>6.1</v>
      </c>
      <c r="T94" s="196">
        <v>0</v>
      </c>
      <c r="U94" s="196">
        <v>0.78</v>
      </c>
      <c r="V94" s="196">
        <v>3.32</v>
      </c>
      <c r="W94" s="196">
        <v>3.82</v>
      </c>
      <c r="X94" s="196">
        <v>3.85</v>
      </c>
      <c r="Y94" s="196">
        <v>0</v>
      </c>
      <c r="Z94" s="196">
        <v>5.46</v>
      </c>
      <c r="AA94" s="196">
        <v>19.96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18.350000000000001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9.08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4.57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1.65</v>
      </c>
      <c r="L95" s="196">
        <v>374.32</v>
      </c>
      <c r="M95" s="196">
        <v>1.04</v>
      </c>
      <c r="N95" s="196">
        <v>0.67</v>
      </c>
      <c r="O95" s="196">
        <v>0</v>
      </c>
      <c r="P95" s="196">
        <v>1.42</v>
      </c>
      <c r="Q95" s="196">
        <v>1.42</v>
      </c>
      <c r="R95" s="196">
        <v>11.08</v>
      </c>
      <c r="S95" s="196">
        <v>6.1</v>
      </c>
      <c r="T95" s="196">
        <v>0</v>
      </c>
      <c r="U95" s="196">
        <v>0.78</v>
      </c>
      <c r="V95" s="196">
        <v>2.96</v>
      </c>
      <c r="W95" s="196">
        <v>3.82</v>
      </c>
      <c r="X95" s="196">
        <v>3.85</v>
      </c>
      <c r="Y95" s="196">
        <v>0</v>
      </c>
      <c r="Z95" s="196">
        <v>24.72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9.08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4.57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2.61</v>
      </c>
      <c r="L96" s="196">
        <v>374.33</v>
      </c>
      <c r="M96" s="196">
        <v>1.04</v>
      </c>
      <c r="N96" s="196">
        <v>0.67</v>
      </c>
      <c r="O96" s="196">
        <v>0</v>
      </c>
      <c r="P96" s="196">
        <v>1.42</v>
      </c>
      <c r="Q96" s="196">
        <v>1.42</v>
      </c>
      <c r="R96" s="196">
        <v>11.08</v>
      </c>
      <c r="S96" s="196">
        <v>6.1</v>
      </c>
      <c r="T96" s="196">
        <v>0</v>
      </c>
      <c r="U96" s="196">
        <v>0.78</v>
      </c>
      <c r="V96" s="196">
        <v>3.44</v>
      </c>
      <c r="W96" s="196">
        <v>3.82</v>
      </c>
      <c r="X96" s="196">
        <v>3.85</v>
      </c>
      <c r="Y96" s="196">
        <v>0</v>
      </c>
      <c r="Z96" s="196">
        <v>56.5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9.08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4.57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5.55</v>
      </c>
      <c r="L97" s="196">
        <v>374.32</v>
      </c>
      <c r="M97" s="196">
        <v>1.04</v>
      </c>
      <c r="N97" s="196">
        <v>0.67</v>
      </c>
      <c r="O97" s="196">
        <v>0</v>
      </c>
      <c r="P97" s="196">
        <v>1.42</v>
      </c>
      <c r="Q97" s="196">
        <v>1.43</v>
      </c>
      <c r="R97" s="196">
        <v>11.08</v>
      </c>
      <c r="S97" s="196">
        <v>6.1</v>
      </c>
      <c r="T97" s="196">
        <v>0</v>
      </c>
      <c r="U97" s="196">
        <v>0.78</v>
      </c>
      <c r="V97" s="196">
        <v>3.44</v>
      </c>
      <c r="W97" s="196">
        <v>8.75</v>
      </c>
      <c r="X97" s="196">
        <v>3.85</v>
      </c>
      <c r="Y97" s="196">
        <v>0</v>
      </c>
      <c r="Z97" s="196">
        <v>56.5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9.08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4.57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5.81</v>
      </c>
      <c r="L98" s="196">
        <v>374.32</v>
      </c>
      <c r="M98" s="196">
        <v>1.04</v>
      </c>
      <c r="N98" s="196">
        <v>0.67</v>
      </c>
      <c r="O98" s="196">
        <v>0</v>
      </c>
      <c r="P98" s="196">
        <v>1.42</v>
      </c>
      <c r="Q98" s="196">
        <v>1.43</v>
      </c>
      <c r="R98" s="196">
        <v>11.08</v>
      </c>
      <c r="S98" s="196">
        <v>6.1</v>
      </c>
      <c r="T98" s="196">
        <v>0</v>
      </c>
      <c r="U98" s="196">
        <v>0.78</v>
      </c>
      <c r="V98" s="196">
        <v>3.44</v>
      </c>
      <c r="W98" s="196">
        <v>8.75</v>
      </c>
      <c r="X98" s="196">
        <v>24.07</v>
      </c>
      <c r="Y98" s="196">
        <v>0</v>
      </c>
      <c r="Z98" s="196">
        <v>56.5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9.08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0.10967999999999986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4.6610000000000026E-2</v>
      </c>
      <c r="L99">
        <f t="shared" si="0"/>
        <v>3.7749474999999983</v>
      </c>
      <c r="M99">
        <f t="shared" si="0"/>
        <v>2.5480000000000017E-2</v>
      </c>
      <c r="N99">
        <f t="shared" si="0"/>
        <v>1.6080000000000032E-2</v>
      </c>
      <c r="O99">
        <f t="shared" si="0"/>
        <v>0</v>
      </c>
      <c r="P99">
        <f t="shared" si="0"/>
        <v>3.4080000000000013E-2</v>
      </c>
      <c r="Q99">
        <f t="shared" si="0"/>
        <v>2.0474999999999986E-2</v>
      </c>
      <c r="R99">
        <f t="shared" si="0"/>
        <v>9.6622500000000139E-2</v>
      </c>
      <c r="S99">
        <f t="shared" si="0"/>
        <v>9.003500000000017E-2</v>
      </c>
      <c r="T99">
        <f t="shared" si="0"/>
        <v>0</v>
      </c>
      <c r="U99">
        <f t="shared" si="0"/>
        <v>1.8720000000000021E-2</v>
      </c>
      <c r="V99">
        <f t="shared" si="0"/>
        <v>3.3952499999999955E-2</v>
      </c>
      <c r="W99">
        <f t="shared" si="0"/>
        <v>0.1201574999999999</v>
      </c>
      <c r="X99">
        <f t="shared" si="0"/>
        <v>0.24222000000000043</v>
      </c>
      <c r="Y99">
        <f t="shared" si="0"/>
        <v>0</v>
      </c>
      <c r="Z99">
        <f t="shared" si="0"/>
        <v>0.48026000000000063</v>
      </c>
      <c r="AA99">
        <f t="shared" si="0"/>
        <v>0.18643999999999969</v>
      </c>
      <c r="AB99">
        <f t="shared" si="0"/>
        <v>0</v>
      </c>
      <c r="AC99">
        <f t="shared" si="0"/>
        <v>2.9810000000000052E-2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0.25445250000000003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6.6996800000000034</v>
      </c>
      <c r="AP99">
        <f t="shared" si="0"/>
        <v>0</v>
      </c>
      <c r="AQ99">
        <f t="shared" si="0"/>
        <v>0</v>
      </c>
      <c r="AR99">
        <f t="shared" si="0"/>
        <v>0.21630000000000013</v>
      </c>
      <c r="AS99">
        <f t="shared" si="0"/>
        <v>0.52597500000000041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-7.1970000000000001</v>
      </c>
      <c r="D29" s="82">
        <v>0</v>
      </c>
      <c r="E29" s="82">
        <v>0</v>
      </c>
      <c r="F29" s="82">
        <v>-9.8030000000000008</v>
      </c>
      <c r="G29" s="82">
        <v>-17</v>
      </c>
      <c r="H29" s="76"/>
      <c r="I29" s="31">
        <v>27</v>
      </c>
      <c r="J29" s="82">
        <v>7.1970000000000001</v>
      </c>
      <c r="K29" s="82">
        <v>0</v>
      </c>
      <c r="L29" s="82">
        <v>0</v>
      </c>
      <c r="M29" s="82">
        <v>0</v>
      </c>
      <c r="N29" s="82">
        <v>7.1970000000000001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9.8030000000000008</v>
      </c>
      <c r="AF29" s="82">
        <v>0</v>
      </c>
      <c r="AG29" s="82">
        <v>0</v>
      </c>
      <c r="AH29" s="82">
        <v>0</v>
      </c>
      <c r="AI29" s="82">
        <v>9.8030000000000008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7.1970000000000001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-7.1970000000000001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9.8030000000000008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-9.8030000000000008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71.97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71.97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98.03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98.03</v>
      </c>
      <c r="DF29" s="81">
        <f t="shared" si="31"/>
        <v>17</v>
      </c>
      <c r="DG29" s="81">
        <f t="shared" si="32"/>
        <v>-7.1970000000000001</v>
      </c>
      <c r="DH29" s="81">
        <f t="shared" si="33"/>
        <v>0</v>
      </c>
      <c r="DI29" s="81">
        <f t="shared" si="34"/>
        <v>0</v>
      </c>
      <c r="DJ29" s="81">
        <f t="shared" si="35"/>
        <v>-9.8030000000000008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-8.891</v>
      </c>
      <c r="D30" s="82">
        <v>0</v>
      </c>
      <c r="E30" s="82">
        <v>0</v>
      </c>
      <c r="F30" s="82">
        <v>-12.109</v>
      </c>
      <c r="G30" s="82">
        <v>-21</v>
      </c>
      <c r="H30" s="76"/>
      <c r="I30" s="31">
        <v>28</v>
      </c>
      <c r="J30" s="82">
        <v>8.891</v>
      </c>
      <c r="K30" s="82">
        <v>0</v>
      </c>
      <c r="L30" s="82">
        <v>0</v>
      </c>
      <c r="M30" s="82">
        <v>0</v>
      </c>
      <c r="N30" s="82">
        <v>8.891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12.109</v>
      </c>
      <c r="AF30" s="82">
        <v>0</v>
      </c>
      <c r="AG30" s="82">
        <v>0</v>
      </c>
      <c r="AH30" s="82">
        <v>0</v>
      </c>
      <c r="AI30" s="82">
        <v>12.109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8.891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-8.891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12.109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-12.109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88.91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88.91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121.09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121.09</v>
      </c>
      <c r="DF30" s="81">
        <f t="shared" si="31"/>
        <v>21</v>
      </c>
      <c r="DG30" s="81">
        <f t="shared" si="32"/>
        <v>-8.891</v>
      </c>
      <c r="DH30" s="81">
        <f t="shared" si="33"/>
        <v>0</v>
      </c>
      <c r="DI30" s="81">
        <f t="shared" si="34"/>
        <v>0</v>
      </c>
      <c r="DJ30" s="81">
        <f t="shared" si="35"/>
        <v>-12.109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-29.635000000000002</v>
      </c>
      <c r="D31" s="82">
        <v>0</v>
      </c>
      <c r="E31" s="82">
        <v>0</v>
      </c>
      <c r="F31" s="82">
        <v>-40.365000000000002</v>
      </c>
      <c r="G31" s="82">
        <v>-70</v>
      </c>
      <c r="H31" s="76"/>
      <c r="I31" s="31">
        <v>29</v>
      </c>
      <c r="J31" s="82">
        <v>29.635000000000002</v>
      </c>
      <c r="K31" s="82">
        <v>0</v>
      </c>
      <c r="L31" s="82">
        <v>0</v>
      </c>
      <c r="M31" s="82">
        <v>0</v>
      </c>
      <c r="N31" s="82">
        <v>29.635000000000002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40.365000000000002</v>
      </c>
      <c r="AF31" s="82">
        <v>0</v>
      </c>
      <c r="AG31" s="82">
        <v>0</v>
      </c>
      <c r="AH31" s="82">
        <v>0</v>
      </c>
      <c r="AI31" s="82">
        <v>40.365000000000002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29.635000000000002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-29.635000000000002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40.365000000000002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-40.365000000000002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296.35000000000002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296.35000000000002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403.65000000000003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403.65000000000003</v>
      </c>
      <c r="DF31" s="81">
        <f t="shared" si="31"/>
        <v>70</v>
      </c>
      <c r="DG31" s="81">
        <f t="shared" si="32"/>
        <v>-29.635000000000002</v>
      </c>
      <c r="DH31" s="81">
        <f t="shared" si="33"/>
        <v>0</v>
      </c>
      <c r="DI31" s="81">
        <f t="shared" si="34"/>
        <v>0</v>
      </c>
      <c r="DJ31" s="81">
        <f t="shared" si="35"/>
        <v>-40.365000000000002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-30</v>
      </c>
      <c r="D32" s="82">
        <v>0</v>
      </c>
      <c r="E32" s="82">
        <v>0</v>
      </c>
      <c r="F32" s="82">
        <v>-111</v>
      </c>
      <c r="G32" s="82">
        <v>-141</v>
      </c>
      <c r="H32" s="76"/>
      <c r="I32" s="31">
        <v>30</v>
      </c>
      <c r="J32" s="82">
        <v>30</v>
      </c>
      <c r="K32" s="82">
        <v>0</v>
      </c>
      <c r="L32" s="82">
        <v>0</v>
      </c>
      <c r="M32" s="82">
        <v>0</v>
      </c>
      <c r="N32" s="82">
        <v>30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111</v>
      </c>
      <c r="AF32" s="82">
        <v>0</v>
      </c>
      <c r="AG32" s="82">
        <v>0</v>
      </c>
      <c r="AH32" s="82">
        <v>0</v>
      </c>
      <c r="AI32" s="82">
        <v>111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30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-30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111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-111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300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300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1110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1110</v>
      </c>
      <c r="DF32" s="81">
        <f t="shared" si="31"/>
        <v>141</v>
      </c>
      <c r="DG32" s="81">
        <f t="shared" si="32"/>
        <v>-30</v>
      </c>
      <c r="DH32" s="81">
        <f t="shared" si="33"/>
        <v>0</v>
      </c>
      <c r="DI32" s="81">
        <f t="shared" si="34"/>
        <v>0</v>
      </c>
      <c r="DJ32" s="81">
        <f t="shared" si="35"/>
        <v>-111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-10</v>
      </c>
      <c r="D33" s="82">
        <v>0</v>
      </c>
      <c r="E33" s="82">
        <v>0</v>
      </c>
      <c r="F33" s="82">
        <v>-206</v>
      </c>
      <c r="G33" s="82">
        <v>-216</v>
      </c>
      <c r="H33" s="76"/>
      <c r="I33" s="31">
        <v>31</v>
      </c>
      <c r="J33" s="82">
        <v>10</v>
      </c>
      <c r="K33" s="82">
        <v>0</v>
      </c>
      <c r="L33" s="82">
        <v>0</v>
      </c>
      <c r="M33" s="82">
        <v>0</v>
      </c>
      <c r="N33" s="82">
        <v>10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206</v>
      </c>
      <c r="AF33" s="82">
        <v>0</v>
      </c>
      <c r="AG33" s="82">
        <v>0</v>
      </c>
      <c r="AH33" s="82">
        <v>0</v>
      </c>
      <c r="AI33" s="82">
        <v>206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206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-206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2060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2060</v>
      </c>
      <c r="DF33" s="81">
        <f t="shared" si="31"/>
        <v>216</v>
      </c>
      <c r="DG33" s="81">
        <f t="shared" si="32"/>
        <v>-10</v>
      </c>
      <c r="DH33" s="81">
        <f t="shared" si="33"/>
        <v>0</v>
      </c>
      <c r="DI33" s="81">
        <f t="shared" si="34"/>
        <v>0</v>
      </c>
      <c r="DJ33" s="81">
        <f t="shared" si="35"/>
        <v>-206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-223.07300000000001</v>
      </c>
      <c r="G34" s="82">
        <v>-223.07300000000001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-25</v>
      </c>
      <c r="N34" s="82">
        <v>-25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223.07300000000001</v>
      </c>
      <c r="AF34" s="82">
        <v>25</v>
      </c>
      <c r="AG34" s="82">
        <v>0</v>
      </c>
      <c r="AH34" s="82">
        <v>0</v>
      </c>
      <c r="AI34" s="82">
        <v>248.07300000000001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223.07300000000001</v>
      </c>
      <c r="BQ34" s="83">
        <f t="shared" si="3"/>
        <v>25</v>
      </c>
      <c r="BR34" s="83">
        <f t="shared" si="3"/>
        <v>0</v>
      </c>
      <c r="BS34" s="83">
        <f t="shared" si="3"/>
        <v>0</v>
      </c>
      <c r="BT34" s="83">
        <f t="shared" si="20"/>
        <v>-248.07300000000001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2230.73</v>
      </c>
      <c r="DA34" s="80">
        <f t="shared" si="8"/>
        <v>250</v>
      </c>
      <c r="DB34" s="80">
        <f t="shared" si="8"/>
        <v>0</v>
      </c>
      <c r="DC34" s="80">
        <f t="shared" si="8"/>
        <v>0</v>
      </c>
      <c r="DD34" s="80">
        <f t="shared" si="30"/>
        <v>2480.73</v>
      </c>
      <c r="DF34" s="81">
        <f t="shared" si="31"/>
        <v>223.07300000000001</v>
      </c>
      <c r="DG34" s="81">
        <f t="shared" si="32"/>
        <v>25</v>
      </c>
      <c r="DH34" s="81">
        <f t="shared" si="33"/>
        <v>0</v>
      </c>
      <c r="DI34" s="81">
        <f t="shared" si="34"/>
        <v>0</v>
      </c>
      <c r="DJ34" s="81">
        <f t="shared" si="35"/>
        <v>-248.07300000000001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-165.083</v>
      </c>
      <c r="G35" s="82">
        <v>-165.083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-20</v>
      </c>
      <c r="N35" s="82">
        <v>-20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165.083</v>
      </c>
      <c r="AF35" s="82">
        <v>20</v>
      </c>
      <c r="AG35" s="82">
        <v>0</v>
      </c>
      <c r="AH35" s="82">
        <v>0</v>
      </c>
      <c r="AI35" s="82">
        <v>185.083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165.083</v>
      </c>
      <c r="BQ35" s="83">
        <f t="shared" si="3"/>
        <v>20</v>
      </c>
      <c r="BR35" s="83">
        <f t="shared" si="3"/>
        <v>0</v>
      </c>
      <c r="BS35" s="83">
        <f t="shared" si="3"/>
        <v>0</v>
      </c>
      <c r="BT35" s="83">
        <f t="shared" si="20"/>
        <v>-185.083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1650.83</v>
      </c>
      <c r="DA35" s="80">
        <f t="shared" si="8"/>
        <v>200</v>
      </c>
      <c r="DB35" s="80">
        <f t="shared" si="8"/>
        <v>0</v>
      </c>
      <c r="DC35" s="80">
        <f t="shared" si="8"/>
        <v>0</v>
      </c>
      <c r="DD35" s="80">
        <f t="shared" si="30"/>
        <v>1850.83</v>
      </c>
      <c r="DF35" s="81">
        <f t="shared" si="31"/>
        <v>165.083</v>
      </c>
      <c r="DG35" s="81">
        <f t="shared" si="32"/>
        <v>20</v>
      </c>
      <c r="DH35" s="81">
        <f t="shared" si="33"/>
        <v>0</v>
      </c>
      <c r="DI35" s="81">
        <f t="shared" si="34"/>
        <v>0</v>
      </c>
      <c r="DJ35" s="81">
        <f t="shared" si="35"/>
        <v>-185.083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-83.9</v>
      </c>
      <c r="G36" s="82">
        <v>-83.9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-45</v>
      </c>
      <c r="N36" s="82">
        <v>-45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83.9</v>
      </c>
      <c r="AF36" s="82">
        <v>45</v>
      </c>
      <c r="AG36" s="82">
        <v>0</v>
      </c>
      <c r="AH36" s="82">
        <v>0</v>
      </c>
      <c r="AI36" s="82">
        <v>128.9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83.9</v>
      </c>
      <c r="BQ36" s="83">
        <f t="shared" si="3"/>
        <v>45</v>
      </c>
      <c r="BR36" s="83">
        <f t="shared" si="3"/>
        <v>0</v>
      </c>
      <c r="BS36" s="83">
        <f t="shared" si="3"/>
        <v>0</v>
      </c>
      <c r="BT36" s="83">
        <f t="shared" si="20"/>
        <v>-128.9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839</v>
      </c>
      <c r="DA36" s="80">
        <f t="shared" si="8"/>
        <v>450</v>
      </c>
      <c r="DB36" s="80">
        <f t="shared" si="8"/>
        <v>0</v>
      </c>
      <c r="DC36" s="80">
        <f t="shared" si="8"/>
        <v>0</v>
      </c>
      <c r="DD36" s="80">
        <f t="shared" si="30"/>
        <v>1289</v>
      </c>
      <c r="DF36" s="81">
        <f t="shared" si="31"/>
        <v>83.9</v>
      </c>
      <c r="DG36" s="81">
        <f t="shared" si="32"/>
        <v>45</v>
      </c>
      <c r="DH36" s="81">
        <f t="shared" si="33"/>
        <v>0</v>
      </c>
      <c r="DI36" s="81">
        <f t="shared" si="34"/>
        <v>0</v>
      </c>
      <c r="DJ36" s="81">
        <f t="shared" si="35"/>
        <v>-128.9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-76.665999999999997</v>
      </c>
      <c r="G37" s="82">
        <v>-76.665999999999997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-47.502000000000002</v>
      </c>
      <c r="N37" s="82">
        <v>-47.502000000000002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76.665999999999997</v>
      </c>
      <c r="AF37" s="82">
        <v>47.502000000000002</v>
      </c>
      <c r="AG37" s="82">
        <v>0</v>
      </c>
      <c r="AH37" s="82">
        <v>0</v>
      </c>
      <c r="AI37" s="82">
        <v>124.16800000000001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76.665999999999997</v>
      </c>
      <c r="BQ37" s="83">
        <f t="shared" si="3"/>
        <v>47.502000000000002</v>
      </c>
      <c r="BR37" s="83">
        <f t="shared" si="3"/>
        <v>0</v>
      </c>
      <c r="BS37" s="83">
        <f t="shared" si="3"/>
        <v>0</v>
      </c>
      <c r="BT37" s="83">
        <f t="shared" si="20"/>
        <v>-124.16800000000001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766.66</v>
      </c>
      <c r="DA37" s="80">
        <f t="shared" si="8"/>
        <v>475.02000000000004</v>
      </c>
      <c r="DB37" s="80">
        <f t="shared" si="8"/>
        <v>0</v>
      </c>
      <c r="DC37" s="80">
        <f t="shared" si="8"/>
        <v>0</v>
      </c>
      <c r="DD37" s="80">
        <f t="shared" si="30"/>
        <v>1241.68</v>
      </c>
      <c r="DF37" s="81">
        <f t="shared" si="31"/>
        <v>76.665999999999997</v>
      </c>
      <c r="DG37" s="81">
        <f t="shared" si="32"/>
        <v>47.502000000000002</v>
      </c>
      <c r="DH37" s="81">
        <f t="shared" si="33"/>
        <v>0</v>
      </c>
      <c r="DI37" s="81">
        <f t="shared" si="34"/>
        <v>0</v>
      </c>
      <c r="DJ37" s="81">
        <f t="shared" si="35"/>
        <v>-124.16800000000001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-79.037000000000006</v>
      </c>
      <c r="G38" s="82">
        <v>-79.037000000000006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-48.97</v>
      </c>
      <c r="N38" s="82">
        <v>-48.97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79.037000000000006</v>
      </c>
      <c r="AF38" s="82">
        <v>48.97</v>
      </c>
      <c r="AG38" s="82">
        <v>0</v>
      </c>
      <c r="AH38" s="82">
        <v>0</v>
      </c>
      <c r="AI38" s="82">
        <v>128.00700000000001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79.037000000000006</v>
      </c>
      <c r="BQ38" s="83">
        <f t="shared" si="3"/>
        <v>48.97</v>
      </c>
      <c r="BR38" s="83">
        <f t="shared" si="3"/>
        <v>0</v>
      </c>
      <c r="BS38" s="83">
        <f t="shared" si="3"/>
        <v>0</v>
      </c>
      <c r="BT38" s="83">
        <f t="shared" si="20"/>
        <v>-128.00700000000001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790.37000000000012</v>
      </c>
      <c r="DA38" s="80">
        <f t="shared" si="8"/>
        <v>489.7</v>
      </c>
      <c r="DB38" s="80">
        <f t="shared" si="8"/>
        <v>0</v>
      </c>
      <c r="DC38" s="80">
        <f t="shared" si="8"/>
        <v>0</v>
      </c>
      <c r="DD38" s="80">
        <f t="shared" si="30"/>
        <v>1280.0700000000002</v>
      </c>
      <c r="DF38" s="81">
        <f t="shared" si="31"/>
        <v>79.037000000000006</v>
      </c>
      <c r="DG38" s="81">
        <f t="shared" si="32"/>
        <v>48.97</v>
      </c>
      <c r="DH38" s="81">
        <f t="shared" si="33"/>
        <v>0</v>
      </c>
      <c r="DI38" s="81">
        <f t="shared" si="34"/>
        <v>0</v>
      </c>
      <c r="DJ38" s="81">
        <f t="shared" si="35"/>
        <v>-128.00700000000001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-72.563999999999993</v>
      </c>
      <c r="G39" s="82">
        <v>-72.563999999999993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-44.96</v>
      </c>
      <c r="N39" s="82">
        <v>-44.96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72.563999999999993</v>
      </c>
      <c r="AF39" s="82">
        <v>44.96</v>
      </c>
      <c r="AG39" s="82">
        <v>0</v>
      </c>
      <c r="AH39" s="82">
        <v>0</v>
      </c>
      <c r="AI39" s="82">
        <v>117.524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72.563999999999993</v>
      </c>
      <c r="BQ39" s="83">
        <f t="shared" si="3"/>
        <v>44.96</v>
      </c>
      <c r="BR39" s="83">
        <f t="shared" si="3"/>
        <v>0</v>
      </c>
      <c r="BS39" s="83">
        <f t="shared" si="3"/>
        <v>0</v>
      </c>
      <c r="BT39" s="83">
        <f t="shared" si="20"/>
        <v>-117.524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725.63999999999987</v>
      </c>
      <c r="DA39" s="80">
        <f t="shared" si="8"/>
        <v>449.6</v>
      </c>
      <c r="DB39" s="80">
        <f t="shared" si="8"/>
        <v>0</v>
      </c>
      <c r="DC39" s="80">
        <f t="shared" si="8"/>
        <v>0</v>
      </c>
      <c r="DD39" s="80">
        <f t="shared" si="30"/>
        <v>1175.2399999999998</v>
      </c>
      <c r="DF39" s="81">
        <f t="shared" si="31"/>
        <v>72.563999999999993</v>
      </c>
      <c r="DG39" s="81">
        <f t="shared" si="32"/>
        <v>44.96</v>
      </c>
      <c r="DH39" s="81">
        <f t="shared" si="33"/>
        <v>0</v>
      </c>
      <c r="DI39" s="81">
        <f t="shared" si="34"/>
        <v>0</v>
      </c>
      <c r="DJ39" s="81">
        <f t="shared" si="35"/>
        <v>-117.524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-35.390999999999998</v>
      </c>
      <c r="G40" s="82">
        <v>-35.390999999999998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-21.928000000000001</v>
      </c>
      <c r="N40" s="82">
        <v>-21.928000000000001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35.390999999999998</v>
      </c>
      <c r="AF40" s="82">
        <v>21.928000000000001</v>
      </c>
      <c r="AG40" s="82">
        <v>0</v>
      </c>
      <c r="AH40" s="82">
        <v>0</v>
      </c>
      <c r="AI40" s="82">
        <v>57.319000000000003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35.390999999999998</v>
      </c>
      <c r="BQ40" s="83">
        <f t="shared" si="3"/>
        <v>21.928000000000001</v>
      </c>
      <c r="BR40" s="83">
        <f t="shared" si="3"/>
        <v>0</v>
      </c>
      <c r="BS40" s="83">
        <f t="shared" si="3"/>
        <v>0</v>
      </c>
      <c r="BT40" s="83">
        <f t="shared" si="20"/>
        <v>-57.319000000000003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353.90999999999997</v>
      </c>
      <c r="DA40" s="80">
        <f t="shared" si="8"/>
        <v>219.28</v>
      </c>
      <c r="DB40" s="80">
        <f t="shared" si="8"/>
        <v>0</v>
      </c>
      <c r="DC40" s="80">
        <f t="shared" si="8"/>
        <v>0</v>
      </c>
      <c r="DD40" s="80">
        <f t="shared" si="30"/>
        <v>573.18999999999994</v>
      </c>
      <c r="DF40" s="81">
        <f t="shared" si="31"/>
        <v>35.390999999999998</v>
      </c>
      <c r="DG40" s="81">
        <f t="shared" si="32"/>
        <v>21.928000000000001</v>
      </c>
      <c r="DH40" s="81">
        <f t="shared" si="33"/>
        <v>0</v>
      </c>
      <c r="DI40" s="81">
        <f t="shared" si="34"/>
        <v>0</v>
      </c>
      <c r="DJ40" s="81">
        <f t="shared" si="35"/>
        <v>-57.319000000000003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-13.920999999999999</v>
      </c>
      <c r="G41" s="82">
        <v>-13.920999999999999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-8.6259999999999994</v>
      </c>
      <c r="N41" s="82">
        <v>-8.6259999999999994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13.920999999999999</v>
      </c>
      <c r="AF41" s="82">
        <v>8.6259999999999994</v>
      </c>
      <c r="AG41" s="82">
        <v>0</v>
      </c>
      <c r="AH41" s="82">
        <v>0</v>
      </c>
      <c r="AI41" s="82">
        <v>22.547000000000001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13.920999999999999</v>
      </c>
      <c r="BQ41" s="83">
        <f t="shared" si="3"/>
        <v>8.6259999999999994</v>
      </c>
      <c r="BR41" s="83">
        <f t="shared" si="3"/>
        <v>0</v>
      </c>
      <c r="BS41" s="83">
        <f t="shared" si="3"/>
        <v>0</v>
      </c>
      <c r="BT41" s="83">
        <f t="shared" si="20"/>
        <v>-22.546999999999997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139.20999999999998</v>
      </c>
      <c r="DA41" s="80">
        <f t="shared" si="8"/>
        <v>86.259999999999991</v>
      </c>
      <c r="DB41" s="80">
        <f t="shared" si="8"/>
        <v>0</v>
      </c>
      <c r="DC41" s="80">
        <f t="shared" si="8"/>
        <v>0</v>
      </c>
      <c r="DD41" s="80">
        <f t="shared" si="30"/>
        <v>225.46999999999997</v>
      </c>
      <c r="DF41" s="81">
        <f t="shared" si="31"/>
        <v>13.920999999999999</v>
      </c>
      <c r="DG41" s="81">
        <f t="shared" si="32"/>
        <v>8.6259999999999994</v>
      </c>
      <c r="DH41" s="81">
        <f t="shared" si="33"/>
        <v>0</v>
      </c>
      <c r="DI41" s="81">
        <f t="shared" si="34"/>
        <v>0</v>
      </c>
      <c r="DJ41" s="81">
        <f t="shared" si="35"/>
        <v>-22.546999999999997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-34</v>
      </c>
      <c r="G70" s="82">
        <v>-34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-15</v>
      </c>
      <c r="N70" s="82">
        <v>-15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34</v>
      </c>
      <c r="AF70" s="82">
        <v>15</v>
      </c>
      <c r="AG70" s="82">
        <v>0</v>
      </c>
      <c r="AH70" s="82">
        <v>0</v>
      </c>
      <c r="AI70" s="82">
        <v>49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34</v>
      </c>
      <c r="BQ70" s="83">
        <f t="shared" si="47"/>
        <v>15</v>
      </c>
      <c r="BR70" s="83">
        <f t="shared" si="47"/>
        <v>0</v>
      </c>
      <c r="BS70" s="83">
        <f t="shared" si="47"/>
        <v>0</v>
      </c>
      <c r="BT70" s="83">
        <f t="shared" si="48"/>
        <v>-49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340</v>
      </c>
      <c r="DA70" s="80">
        <f t="shared" si="57"/>
        <v>150</v>
      </c>
      <c r="DB70" s="80">
        <f t="shared" si="57"/>
        <v>0</v>
      </c>
      <c r="DC70" s="80">
        <f t="shared" si="57"/>
        <v>0</v>
      </c>
      <c r="DD70" s="80">
        <f t="shared" si="58"/>
        <v>490</v>
      </c>
      <c r="DF70" s="81">
        <f t="shared" si="59"/>
        <v>34</v>
      </c>
      <c r="DG70" s="81">
        <f t="shared" si="60"/>
        <v>15</v>
      </c>
      <c r="DH70" s="81">
        <f t="shared" si="61"/>
        <v>0</v>
      </c>
      <c r="DI70" s="81">
        <f t="shared" si="62"/>
        <v>0</v>
      </c>
      <c r="DJ70" s="81">
        <f t="shared" si="63"/>
        <v>-49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-54.195</v>
      </c>
      <c r="G71" s="82">
        <v>-54.195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-33.579000000000001</v>
      </c>
      <c r="N71" s="82">
        <v>-33.579000000000001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54.195</v>
      </c>
      <c r="AF71" s="82">
        <v>33.579000000000001</v>
      </c>
      <c r="AG71" s="82">
        <v>0</v>
      </c>
      <c r="AH71" s="82">
        <v>0</v>
      </c>
      <c r="AI71" s="82">
        <v>87.774000000000001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54.195</v>
      </c>
      <c r="BQ71" s="83">
        <f t="shared" si="47"/>
        <v>33.579000000000001</v>
      </c>
      <c r="BR71" s="83">
        <f t="shared" si="47"/>
        <v>0</v>
      </c>
      <c r="BS71" s="83">
        <f t="shared" si="47"/>
        <v>0</v>
      </c>
      <c r="BT71" s="83">
        <f t="shared" si="48"/>
        <v>-87.774000000000001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541.95000000000005</v>
      </c>
      <c r="DA71" s="80">
        <f t="shared" si="57"/>
        <v>335.79</v>
      </c>
      <c r="DB71" s="80">
        <f t="shared" si="57"/>
        <v>0</v>
      </c>
      <c r="DC71" s="80">
        <f t="shared" si="57"/>
        <v>0</v>
      </c>
      <c r="DD71" s="80">
        <f t="shared" si="58"/>
        <v>877.74</v>
      </c>
      <c r="DF71" s="81">
        <f t="shared" si="59"/>
        <v>54.195</v>
      </c>
      <c r="DG71" s="81">
        <f t="shared" si="60"/>
        <v>33.579000000000001</v>
      </c>
      <c r="DH71" s="81">
        <f t="shared" si="61"/>
        <v>0</v>
      </c>
      <c r="DI71" s="81">
        <f t="shared" si="62"/>
        <v>0</v>
      </c>
      <c r="DJ71" s="81">
        <f t="shared" si="63"/>
        <v>-87.774000000000001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-45.786999999999999</v>
      </c>
      <c r="G72" s="82">
        <v>-45.786999999999999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-28.369</v>
      </c>
      <c r="N72" s="82">
        <v>-28.369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45.786999999999999</v>
      </c>
      <c r="AF72" s="82">
        <v>28.369</v>
      </c>
      <c r="AG72" s="82">
        <v>0</v>
      </c>
      <c r="AH72" s="82">
        <v>0</v>
      </c>
      <c r="AI72" s="82">
        <v>74.156000000000006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45.786999999999999</v>
      </c>
      <c r="BQ72" s="83">
        <f t="shared" si="47"/>
        <v>28.369</v>
      </c>
      <c r="BR72" s="83">
        <f t="shared" si="47"/>
        <v>0</v>
      </c>
      <c r="BS72" s="83">
        <f t="shared" si="47"/>
        <v>0</v>
      </c>
      <c r="BT72" s="83">
        <f t="shared" si="48"/>
        <v>-74.156000000000006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457.87</v>
      </c>
      <c r="DA72" s="80">
        <f t="shared" si="57"/>
        <v>283.69</v>
      </c>
      <c r="DB72" s="80">
        <f t="shared" si="57"/>
        <v>0</v>
      </c>
      <c r="DC72" s="80">
        <f t="shared" si="57"/>
        <v>0</v>
      </c>
      <c r="DD72" s="80">
        <f t="shared" si="58"/>
        <v>741.56</v>
      </c>
      <c r="DF72" s="81">
        <f t="shared" si="59"/>
        <v>45.786999999999999</v>
      </c>
      <c r="DG72" s="81">
        <f t="shared" si="60"/>
        <v>28.369</v>
      </c>
      <c r="DH72" s="81">
        <f t="shared" si="61"/>
        <v>0</v>
      </c>
      <c r="DI72" s="81">
        <f t="shared" si="62"/>
        <v>0</v>
      </c>
      <c r="DJ72" s="81">
        <f t="shared" si="63"/>
        <v>-74.156000000000006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-46.508000000000003</v>
      </c>
      <c r="G73" s="82">
        <v>-46.508000000000003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-28.815999999999999</v>
      </c>
      <c r="N73" s="82">
        <v>-28.815999999999999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46.508000000000003</v>
      </c>
      <c r="AF73" s="82">
        <v>28.815999999999999</v>
      </c>
      <c r="AG73" s="82">
        <v>0</v>
      </c>
      <c r="AH73" s="82">
        <v>0</v>
      </c>
      <c r="AI73" s="82">
        <v>75.323999999999998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46.508000000000003</v>
      </c>
      <c r="BQ73" s="83">
        <f t="shared" si="47"/>
        <v>28.815999999999999</v>
      </c>
      <c r="BR73" s="83">
        <f t="shared" si="47"/>
        <v>0</v>
      </c>
      <c r="BS73" s="83">
        <f t="shared" si="47"/>
        <v>0</v>
      </c>
      <c r="BT73" s="83">
        <f t="shared" si="48"/>
        <v>-75.323999999999998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465.08000000000004</v>
      </c>
      <c r="DA73" s="80">
        <f t="shared" si="57"/>
        <v>288.15999999999997</v>
      </c>
      <c r="DB73" s="80">
        <f t="shared" si="57"/>
        <v>0</v>
      </c>
      <c r="DC73" s="80">
        <f t="shared" si="57"/>
        <v>0</v>
      </c>
      <c r="DD73" s="80">
        <f t="shared" si="58"/>
        <v>753.24</v>
      </c>
      <c r="DF73" s="81">
        <f t="shared" si="59"/>
        <v>46.508000000000003</v>
      </c>
      <c r="DG73" s="81">
        <f t="shared" si="60"/>
        <v>28.815999999999999</v>
      </c>
      <c r="DH73" s="81">
        <f t="shared" si="61"/>
        <v>0</v>
      </c>
      <c r="DI73" s="81">
        <f t="shared" si="62"/>
        <v>0</v>
      </c>
      <c r="DJ73" s="81">
        <f t="shared" si="63"/>
        <v>-75.323999999999998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-61.246000000000002</v>
      </c>
      <c r="G74" s="82">
        <v>-61.246000000000002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-37.948</v>
      </c>
      <c r="N74" s="82">
        <v>-37.948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61.246000000000002</v>
      </c>
      <c r="AF74" s="82">
        <v>37.948</v>
      </c>
      <c r="AG74" s="82">
        <v>0</v>
      </c>
      <c r="AH74" s="82">
        <v>0</v>
      </c>
      <c r="AI74" s="82">
        <v>99.194000000000003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61.246000000000002</v>
      </c>
      <c r="BQ74" s="83">
        <f t="shared" si="47"/>
        <v>37.948</v>
      </c>
      <c r="BR74" s="83">
        <f t="shared" si="47"/>
        <v>0</v>
      </c>
      <c r="BS74" s="83">
        <f t="shared" si="47"/>
        <v>0</v>
      </c>
      <c r="BT74" s="83">
        <f t="shared" si="48"/>
        <v>-99.194000000000003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612.46</v>
      </c>
      <c r="DA74" s="80">
        <f t="shared" si="57"/>
        <v>379.48</v>
      </c>
      <c r="DB74" s="80">
        <f t="shared" si="57"/>
        <v>0</v>
      </c>
      <c r="DC74" s="80">
        <f t="shared" si="57"/>
        <v>0</v>
      </c>
      <c r="DD74" s="80">
        <f t="shared" si="58"/>
        <v>991.94</v>
      </c>
      <c r="DF74" s="81">
        <f t="shared" si="59"/>
        <v>61.246000000000002</v>
      </c>
      <c r="DG74" s="81">
        <f t="shared" si="60"/>
        <v>37.948</v>
      </c>
      <c r="DH74" s="81">
        <f t="shared" si="61"/>
        <v>0</v>
      </c>
      <c r="DI74" s="81">
        <f t="shared" si="62"/>
        <v>0</v>
      </c>
      <c r="DJ74" s="81">
        <f t="shared" si="63"/>
        <v>-99.194000000000003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-50.170999999999999</v>
      </c>
      <c r="G75" s="82">
        <v>-50.170999999999999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-31.085000000000001</v>
      </c>
      <c r="N75" s="82">
        <v>-31.085000000000001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50.170999999999999</v>
      </c>
      <c r="AF75" s="82">
        <v>31.085000000000001</v>
      </c>
      <c r="AG75" s="82">
        <v>0</v>
      </c>
      <c r="AH75" s="82">
        <v>0</v>
      </c>
      <c r="AI75" s="82">
        <v>81.256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50.170999999999999</v>
      </c>
      <c r="BQ75" s="83">
        <f t="shared" si="47"/>
        <v>31.085000000000001</v>
      </c>
      <c r="BR75" s="83">
        <f t="shared" si="47"/>
        <v>0</v>
      </c>
      <c r="BS75" s="83">
        <f t="shared" si="47"/>
        <v>0</v>
      </c>
      <c r="BT75" s="83">
        <f t="shared" si="48"/>
        <v>-81.256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501.71</v>
      </c>
      <c r="DA75" s="80">
        <f t="shared" si="57"/>
        <v>310.85000000000002</v>
      </c>
      <c r="DB75" s="80">
        <f t="shared" si="57"/>
        <v>0</v>
      </c>
      <c r="DC75" s="80">
        <f t="shared" si="57"/>
        <v>0</v>
      </c>
      <c r="DD75" s="80">
        <f t="shared" si="58"/>
        <v>812.56</v>
      </c>
      <c r="DF75" s="81">
        <f t="shared" si="59"/>
        <v>50.170999999999999</v>
      </c>
      <c r="DG75" s="81">
        <f t="shared" si="60"/>
        <v>31.085000000000001</v>
      </c>
      <c r="DH75" s="81">
        <f t="shared" si="61"/>
        <v>0</v>
      </c>
      <c r="DI75" s="81">
        <f t="shared" si="62"/>
        <v>0</v>
      </c>
      <c r="DJ75" s="81">
        <f t="shared" si="63"/>
        <v>-81.256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-47.826999999999998</v>
      </c>
      <c r="G76" s="82">
        <v>-47.826999999999998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-29.632999999999999</v>
      </c>
      <c r="N76" s="82">
        <v>-29.632999999999999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47.826999999999998</v>
      </c>
      <c r="AF76" s="82">
        <v>29.632999999999999</v>
      </c>
      <c r="AG76" s="82">
        <v>0</v>
      </c>
      <c r="AH76" s="82">
        <v>0</v>
      </c>
      <c r="AI76" s="82">
        <v>77.459999999999994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47.826999999999998</v>
      </c>
      <c r="BQ76" s="83">
        <f t="shared" si="47"/>
        <v>29.632999999999999</v>
      </c>
      <c r="BR76" s="83">
        <f t="shared" si="47"/>
        <v>0</v>
      </c>
      <c r="BS76" s="83">
        <f t="shared" si="47"/>
        <v>0</v>
      </c>
      <c r="BT76" s="83">
        <f t="shared" si="48"/>
        <v>-77.459999999999994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478.27</v>
      </c>
      <c r="DA76" s="80">
        <f t="shared" si="57"/>
        <v>296.33</v>
      </c>
      <c r="DB76" s="80">
        <f t="shared" si="57"/>
        <v>0</v>
      </c>
      <c r="DC76" s="80">
        <f t="shared" si="57"/>
        <v>0</v>
      </c>
      <c r="DD76" s="80">
        <f t="shared" si="58"/>
        <v>774.59999999999991</v>
      </c>
      <c r="DF76" s="81">
        <f t="shared" si="59"/>
        <v>47.826999999999998</v>
      </c>
      <c r="DG76" s="81">
        <f t="shared" si="60"/>
        <v>29.632999999999999</v>
      </c>
      <c r="DH76" s="81">
        <f t="shared" si="61"/>
        <v>0</v>
      </c>
      <c r="DI76" s="81">
        <f t="shared" si="62"/>
        <v>0</v>
      </c>
      <c r="DJ76" s="81">
        <f t="shared" si="63"/>
        <v>-77.459999999999994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-67.614000000000004</v>
      </c>
      <c r="G77" s="82">
        <v>-67.614000000000004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-30</v>
      </c>
      <c r="N77" s="82">
        <v>-30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67.614000000000004</v>
      </c>
      <c r="AF77" s="82">
        <v>30</v>
      </c>
      <c r="AG77" s="82">
        <v>0</v>
      </c>
      <c r="AH77" s="82">
        <v>0</v>
      </c>
      <c r="AI77" s="82">
        <v>97.614000000000004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67.614000000000004</v>
      </c>
      <c r="BQ77" s="83">
        <f t="shared" si="47"/>
        <v>30</v>
      </c>
      <c r="BR77" s="83">
        <f t="shared" si="47"/>
        <v>0</v>
      </c>
      <c r="BS77" s="83">
        <f t="shared" si="47"/>
        <v>0</v>
      </c>
      <c r="BT77" s="83">
        <f t="shared" si="48"/>
        <v>-97.614000000000004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676.1400000000001</v>
      </c>
      <c r="DA77" s="80">
        <f t="shared" si="57"/>
        <v>300</v>
      </c>
      <c r="DB77" s="80">
        <f t="shared" si="57"/>
        <v>0</v>
      </c>
      <c r="DC77" s="80">
        <f t="shared" si="57"/>
        <v>0</v>
      </c>
      <c r="DD77" s="80">
        <f t="shared" si="58"/>
        <v>976.1400000000001</v>
      </c>
      <c r="DF77" s="81">
        <f t="shared" si="59"/>
        <v>67.614000000000004</v>
      </c>
      <c r="DG77" s="81">
        <f t="shared" si="60"/>
        <v>30</v>
      </c>
      <c r="DH77" s="81">
        <f t="shared" si="61"/>
        <v>0</v>
      </c>
      <c r="DI77" s="81">
        <f t="shared" si="62"/>
        <v>0</v>
      </c>
      <c r="DJ77" s="81">
        <f t="shared" si="63"/>
        <v>-97.614000000000004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-87.177000000000007</v>
      </c>
      <c r="G78" s="82">
        <v>-87.177000000000007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-25</v>
      </c>
      <c r="N78" s="82">
        <v>-25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87.177000000000007</v>
      </c>
      <c r="AF78" s="82">
        <v>25</v>
      </c>
      <c r="AG78" s="82">
        <v>0</v>
      </c>
      <c r="AH78" s="82">
        <v>0</v>
      </c>
      <c r="AI78" s="82">
        <v>112.17700000000001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87.177000000000007</v>
      </c>
      <c r="BQ78" s="83">
        <f t="shared" si="47"/>
        <v>25</v>
      </c>
      <c r="BR78" s="83">
        <f t="shared" si="47"/>
        <v>0</v>
      </c>
      <c r="BS78" s="83">
        <f t="shared" si="47"/>
        <v>0</v>
      </c>
      <c r="BT78" s="83">
        <f t="shared" si="48"/>
        <v>-112.17700000000001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871.7700000000001</v>
      </c>
      <c r="DA78" s="80">
        <f t="shared" si="57"/>
        <v>250</v>
      </c>
      <c r="DB78" s="80">
        <f t="shared" si="57"/>
        <v>0</v>
      </c>
      <c r="DC78" s="80">
        <f t="shared" si="57"/>
        <v>0</v>
      </c>
      <c r="DD78" s="80">
        <f t="shared" si="58"/>
        <v>1121.77</v>
      </c>
      <c r="DF78" s="81">
        <f t="shared" si="59"/>
        <v>87.177000000000007</v>
      </c>
      <c r="DG78" s="81">
        <f t="shared" si="60"/>
        <v>25</v>
      </c>
      <c r="DH78" s="81">
        <f t="shared" si="61"/>
        <v>0</v>
      </c>
      <c r="DI78" s="81">
        <f t="shared" si="62"/>
        <v>0</v>
      </c>
      <c r="DJ78" s="81">
        <f t="shared" si="63"/>
        <v>-112.17700000000001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-90</v>
      </c>
      <c r="G79" s="82">
        <v>-90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-25</v>
      </c>
      <c r="N79" s="82">
        <v>-25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90</v>
      </c>
      <c r="AF79" s="82">
        <v>25</v>
      </c>
      <c r="AG79" s="82">
        <v>0</v>
      </c>
      <c r="AH79" s="82">
        <v>0</v>
      </c>
      <c r="AI79" s="82">
        <v>115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90</v>
      </c>
      <c r="BQ79" s="83">
        <f t="shared" si="47"/>
        <v>25</v>
      </c>
      <c r="BR79" s="83">
        <f t="shared" si="47"/>
        <v>0</v>
      </c>
      <c r="BS79" s="83">
        <f t="shared" si="47"/>
        <v>0</v>
      </c>
      <c r="BT79" s="83">
        <f t="shared" si="48"/>
        <v>-115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900</v>
      </c>
      <c r="DA79" s="80">
        <f t="shared" si="57"/>
        <v>250</v>
      </c>
      <c r="DB79" s="80">
        <f t="shared" si="57"/>
        <v>0</v>
      </c>
      <c r="DC79" s="80">
        <f t="shared" si="57"/>
        <v>0</v>
      </c>
      <c r="DD79" s="80">
        <f t="shared" si="58"/>
        <v>1150</v>
      </c>
      <c r="DF79" s="81">
        <f t="shared" si="59"/>
        <v>90</v>
      </c>
      <c r="DG79" s="81">
        <f t="shared" si="60"/>
        <v>25</v>
      </c>
      <c r="DH79" s="81">
        <f t="shared" si="61"/>
        <v>0</v>
      </c>
      <c r="DI79" s="81">
        <f t="shared" si="62"/>
        <v>0</v>
      </c>
      <c r="DJ79" s="81">
        <f t="shared" si="63"/>
        <v>-115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-56.631</v>
      </c>
      <c r="G80" s="82">
        <v>-56.631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-35.088000000000001</v>
      </c>
      <c r="N80" s="82">
        <v>-35.088000000000001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56.631</v>
      </c>
      <c r="AF80" s="82">
        <v>35.088000000000001</v>
      </c>
      <c r="AG80" s="82">
        <v>0</v>
      </c>
      <c r="AH80" s="82">
        <v>0</v>
      </c>
      <c r="AI80" s="82">
        <v>91.718999999999994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56.631</v>
      </c>
      <c r="BQ80" s="83">
        <f t="shared" si="47"/>
        <v>35.088000000000001</v>
      </c>
      <c r="BR80" s="83">
        <f t="shared" si="47"/>
        <v>0</v>
      </c>
      <c r="BS80" s="83">
        <f t="shared" si="47"/>
        <v>0</v>
      </c>
      <c r="BT80" s="83">
        <f t="shared" si="48"/>
        <v>-91.718999999999994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566.30999999999995</v>
      </c>
      <c r="DA80" s="80">
        <f t="shared" si="57"/>
        <v>350.88</v>
      </c>
      <c r="DB80" s="80">
        <f t="shared" si="57"/>
        <v>0</v>
      </c>
      <c r="DC80" s="80">
        <f t="shared" si="57"/>
        <v>0</v>
      </c>
      <c r="DD80" s="80">
        <f t="shared" si="58"/>
        <v>917.18999999999994</v>
      </c>
      <c r="DF80" s="81">
        <f t="shared" si="59"/>
        <v>56.631</v>
      </c>
      <c r="DG80" s="81">
        <f t="shared" si="60"/>
        <v>35.088000000000001</v>
      </c>
      <c r="DH80" s="81">
        <f t="shared" si="61"/>
        <v>0</v>
      </c>
      <c r="DI80" s="81">
        <f t="shared" si="62"/>
        <v>0</v>
      </c>
      <c r="DJ80" s="81">
        <f t="shared" si="63"/>
        <v>-91.718999999999994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-55.206000000000003</v>
      </c>
      <c r="G81" s="82">
        <v>-55.206000000000003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-34.204999999999998</v>
      </c>
      <c r="N81" s="82">
        <v>-34.204999999999998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55.206000000000003</v>
      </c>
      <c r="AF81" s="82">
        <v>34.204999999999998</v>
      </c>
      <c r="AG81" s="82">
        <v>0</v>
      </c>
      <c r="AH81" s="82">
        <v>0</v>
      </c>
      <c r="AI81" s="82">
        <v>89.411000000000001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55.206000000000003</v>
      </c>
      <c r="BQ81" s="83">
        <f t="shared" si="47"/>
        <v>34.204999999999998</v>
      </c>
      <c r="BR81" s="83">
        <f t="shared" si="47"/>
        <v>0</v>
      </c>
      <c r="BS81" s="83">
        <f t="shared" si="47"/>
        <v>0</v>
      </c>
      <c r="BT81" s="83">
        <f t="shared" si="48"/>
        <v>-89.411000000000001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552.06000000000006</v>
      </c>
      <c r="DA81" s="80">
        <f t="shared" si="57"/>
        <v>342.04999999999995</v>
      </c>
      <c r="DB81" s="80">
        <f t="shared" si="57"/>
        <v>0</v>
      </c>
      <c r="DC81" s="80">
        <f t="shared" si="57"/>
        <v>0</v>
      </c>
      <c r="DD81" s="80">
        <f t="shared" si="58"/>
        <v>894.11</v>
      </c>
      <c r="DF81" s="81">
        <f t="shared" si="59"/>
        <v>55.206000000000003</v>
      </c>
      <c r="DG81" s="81">
        <f t="shared" si="60"/>
        <v>34.204999999999998</v>
      </c>
      <c r="DH81" s="81">
        <f t="shared" si="61"/>
        <v>0</v>
      </c>
      <c r="DI81" s="81">
        <f t="shared" si="62"/>
        <v>0</v>
      </c>
      <c r="DJ81" s="81">
        <f t="shared" si="63"/>
        <v>-89.411000000000001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-69.575999999999993</v>
      </c>
      <c r="G82" s="82">
        <v>-69.575999999999993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-43.107999999999997</v>
      </c>
      <c r="N82" s="82">
        <v>-43.107999999999997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69.575999999999993</v>
      </c>
      <c r="AF82" s="82">
        <v>43.107999999999997</v>
      </c>
      <c r="AG82" s="82">
        <v>0</v>
      </c>
      <c r="AH82" s="82">
        <v>0</v>
      </c>
      <c r="AI82" s="82">
        <v>112.684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69.575999999999993</v>
      </c>
      <c r="BQ82" s="83">
        <f t="shared" si="47"/>
        <v>43.107999999999997</v>
      </c>
      <c r="BR82" s="83">
        <f t="shared" si="47"/>
        <v>0</v>
      </c>
      <c r="BS82" s="83">
        <f t="shared" si="47"/>
        <v>0</v>
      </c>
      <c r="BT82" s="83">
        <f t="shared" si="48"/>
        <v>-112.684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695.76</v>
      </c>
      <c r="DA82" s="80">
        <f t="shared" si="57"/>
        <v>431.08</v>
      </c>
      <c r="DB82" s="80">
        <f t="shared" si="57"/>
        <v>0</v>
      </c>
      <c r="DC82" s="80">
        <f t="shared" si="57"/>
        <v>0</v>
      </c>
      <c r="DD82" s="80">
        <f t="shared" si="58"/>
        <v>1126.8399999999999</v>
      </c>
      <c r="DF82" s="81">
        <f t="shared" si="59"/>
        <v>69.575999999999993</v>
      </c>
      <c r="DG82" s="81">
        <f t="shared" si="60"/>
        <v>43.107999999999997</v>
      </c>
      <c r="DH82" s="81">
        <f t="shared" si="61"/>
        <v>0</v>
      </c>
      <c r="DI82" s="81">
        <f t="shared" si="62"/>
        <v>0</v>
      </c>
      <c r="DJ82" s="81">
        <f t="shared" si="63"/>
        <v>-112.684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-35</v>
      </c>
      <c r="D83" s="82">
        <v>0</v>
      </c>
      <c r="E83" s="82">
        <v>0</v>
      </c>
      <c r="F83" s="82">
        <v>0</v>
      </c>
      <c r="G83" s="82">
        <v>-35</v>
      </c>
      <c r="H83" s="76"/>
      <c r="I83" s="31">
        <v>81</v>
      </c>
      <c r="J83" s="82">
        <v>35</v>
      </c>
      <c r="K83" s="82">
        <v>0</v>
      </c>
      <c r="L83" s="82">
        <v>0</v>
      </c>
      <c r="M83" s="82">
        <v>0</v>
      </c>
      <c r="N83" s="82">
        <v>35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35</v>
      </c>
      <c r="DG83" s="81">
        <f t="shared" si="60"/>
        <v>-35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-40</v>
      </c>
      <c r="D84" s="82">
        <v>0</v>
      </c>
      <c r="E84" s="82">
        <v>0</v>
      </c>
      <c r="F84" s="82">
        <v>0</v>
      </c>
      <c r="G84" s="82">
        <v>-40</v>
      </c>
      <c r="H84" s="76"/>
      <c r="I84" s="31">
        <v>82</v>
      </c>
      <c r="J84" s="82">
        <v>40</v>
      </c>
      <c r="K84" s="82">
        <v>0</v>
      </c>
      <c r="L84" s="82">
        <v>0</v>
      </c>
      <c r="M84" s="82">
        <v>0</v>
      </c>
      <c r="N84" s="82">
        <v>40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40</v>
      </c>
      <c r="DG84" s="81">
        <f t="shared" si="60"/>
        <v>-40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-55</v>
      </c>
      <c r="D85" s="82">
        <v>0</v>
      </c>
      <c r="E85" s="82">
        <v>0</v>
      </c>
      <c r="F85" s="82">
        <v>0</v>
      </c>
      <c r="G85" s="82">
        <v>-55</v>
      </c>
      <c r="H85" s="76"/>
      <c r="I85" s="31">
        <v>83</v>
      </c>
      <c r="J85" s="82">
        <v>55</v>
      </c>
      <c r="K85" s="82">
        <v>0</v>
      </c>
      <c r="L85" s="82">
        <v>0</v>
      </c>
      <c r="M85" s="82">
        <v>0</v>
      </c>
      <c r="N85" s="82">
        <v>55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55</v>
      </c>
      <c r="DG85" s="81">
        <f t="shared" si="60"/>
        <v>-55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-70</v>
      </c>
      <c r="D86" s="82">
        <v>0</v>
      </c>
      <c r="E86" s="82">
        <v>0</v>
      </c>
      <c r="F86" s="82">
        <v>0</v>
      </c>
      <c r="G86" s="82">
        <v>-70</v>
      </c>
      <c r="H86" s="76"/>
      <c r="I86" s="31">
        <v>84</v>
      </c>
      <c r="J86" s="82">
        <v>70</v>
      </c>
      <c r="K86" s="82">
        <v>0</v>
      </c>
      <c r="L86" s="82">
        <v>0</v>
      </c>
      <c r="M86" s="82">
        <v>0</v>
      </c>
      <c r="N86" s="82">
        <v>70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70</v>
      </c>
      <c r="DG86" s="81">
        <f t="shared" si="60"/>
        <v>-70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-85</v>
      </c>
      <c r="D87" s="82">
        <v>0</v>
      </c>
      <c r="E87" s="82">
        <v>0</v>
      </c>
      <c r="F87" s="82">
        <v>-12.119</v>
      </c>
      <c r="G87" s="82">
        <v>-97.119</v>
      </c>
      <c r="H87" s="76"/>
      <c r="I87" s="31">
        <v>85</v>
      </c>
      <c r="J87" s="82">
        <v>85</v>
      </c>
      <c r="K87" s="82">
        <v>0</v>
      </c>
      <c r="L87" s="82">
        <v>0</v>
      </c>
      <c r="M87" s="82">
        <v>0</v>
      </c>
      <c r="N87" s="82">
        <v>85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12.119</v>
      </c>
      <c r="AF87" s="82">
        <v>0</v>
      </c>
      <c r="AG87" s="82">
        <v>0</v>
      </c>
      <c r="AH87" s="82">
        <v>0</v>
      </c>
      <c r="AI87" s="82">
        <v>12.119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85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-85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12.119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-12.119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850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850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121.19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121.19</v>
      </c>
      <c r="DF87" s="81">
        <f t="shared" si="59"/>
        <v>97.119</v>
      </c>
      <c r="DG87" s="81">
        <f t="shared" si="60"/>
        <v>-85</v>
      </c>
      <c r="DH87" s="81">
        <f t="shared" si="61"/>
        <v>0</v>
      </c>
      <c r="DI87" s="81">
        <f t="shared" si="62"/>
        <v>0</v>
      </c>
      <c r="DJ87" s="81">
        <f t="shared" si="63"/>
        <v>-12.119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-54</v>
      </c>
      <c r="D88" s="82">
        <v>0</v>
      </c>
      <c r="E88" s="82">
        <v>0</v>
      </c>
      <c r="F88" s="82">
        <v>0</v>
      </c>
      <c r="G88" s="82">
        <v>-54</v>
      </c>
      <c r="H88" s="76"/>
      <c r="I88" s="31">
        <v>86</v>
      </c>
      <c r="J88" s="82">
        <v>54</v>
      </c>
      <c r="K88" s="82">
        <v>0</v>
      </c>
      <c r="L88" s="82">
        <v>0</v>
      </c>
      <c r="M88" s="82">
        <v>0</v>
      </c>
      <c r="N88" s="82">
        <v>54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54</v>
      </c>
      <c r="DG88" s="81">
        <f t="shared" si="60"/>
        <v>-54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-42</v>
      </c>
      <c r="D89" s="82">
        <v>0</v>
      </c>
      <c r="E89" s="82">
        <v>0</v>
      </c>
      <c r="F89" s="82">
        <v>0</v>
      </c>
      <c r="G89" s="82">
        <v>-42</v>
      </c>
      <c r="H89" s="76"/>
      <c r="I89" s="31">
        <v>87</v>
      </c>
      <c r="J89" s="82">
        <v>42</v>
      </c>
      <c r="K89" s="82">
        <v>0</v>
      </c>
      <c r="L89" s="82">
        <v>0</v>
      </c>
      <c r="M89" s="82">
        <v>0</v>
      </c>
      <c r="N89" s="82">
        <v>42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42</v>
      </c>
      <c r="DG89" s="81">
        <f t="shared" si="60"/>
        <v>-42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-30</v>
      </c>
      <c r="D90" s="82">
        <v>0</v>
      </c>
      <c r="E90" s="82">
        <v>0</v>
      </c>
      <c r="F90" s="82">
        <v>0</v>
      </c>
      <c r="G90" s="82">
        <v>-30</v>
      </c>
      <c r="H90" s="76"/>
      <c r="I90" s="31">
        <v>88</v>
      </c>
      <c r="J90" s="82">
        <v>30</v>
      </c>
      <c r="K90" s="82">
        <v>0</v>
      </c>
      <c r="L90" s="82">
        <v>0</v>
      </c>
      <c r="M90" s="82">
        <v>0</v>
      </c>
      <c r="N90" s="82">
        <v>30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30</v>
      </c>
      <c r="DG90" s="81">
        <f t="shared" si="60"/>
        <v>-30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0.12418075000000001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-0.12418075000000001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0.47674225000000009</v>
      </c>
      <c r="BQ99" s="87">
        <f t="shared" ref="BQ99:BT99" si="68">SUM(BQ3:BQ98)/4000</f>
        <v>0.16470424999999997</v>
      </c>
      <c r="BR99" s="87">
        <f t="shared" si="68"/>
        <v>0</v>
      </c>
      <c r="BS99" s="87">
        <f t="shared" si="68"/>
        <v>0</v>
      </c>
      <c r="BT99" s="87">
        <f t="shared" si="68"/>
        <v>-0.64144650000000014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0.12418074999999999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0.12418074999999999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0.47674224999999998</v>
      </c>
      <c r="DA99" s="89">
        <f t="shared" ref="DA99:DD99" si="73">SUM(DA3:DA98)/40000</f>
        <v>0.16470425000000002</v>
      </c>
      <c r="DB99" s="89">
        <f t="shared" si="73"/>
        <v>0</v>
      </c>
      <c r="DC99" s="89">
        <f t="shared" si="73"/>
        <v>0</v>
      </c>
      <c r="DD99" s="89">
        <f t="shared" si="73"/>
        <v>0.64144649999999992</v>
      </c>
      <c r="DE99" s="86"/>
      <c r="DF99" s="81">
        <f t="shared" si="59"/>
        <v>0.6009230000000001</v>
      </c>
      <c r="DG99" s="81">
        <f t="shared" si="60"/>
        <v>4.0523499999999962E-2</v>
      </c>
      <c r="DH99" s="81">
        <f t="shared" si="61"/>
        <v>0</v>
      </c>
      <c r="DI99" s="81">
        <f t="shared" si="62"/>
        <v>0</v>
      </c>
      <c r="DJ99" s="81">
        <f t="shared" si="63"/>
        <v>-0.64144650000000014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341.56456400000002</v>
      </c>
      <c r="C3" s="175">
        <f ca="1">$B3*C$1/100</f>
        <v>254.807164744</v>
      </c>
      <c r="D3" s="176">
        <f t="shared" ref="D3:F18" ca="1" si="0">$B3*D$1/100</f>
        <v>82.077964729200005</v>
      </c>
      <c r="E3" s="176">
        <f t="shared" ca="1" si="0"/>
        <v>4.6794345268000006</v>
      </c>
      <c r="F3" s="177">
        <f t="shared" ca="1" si="0"/>
        <v>0</v>
      </c>
      <c r="G3" s="174">
        <f t="shared" ref="G3:G66" ca="1" si="1">INDIRECT("ISGS_exbus!" &amp; $V$3 &amp; X3)</f>
        <v>190.60953000000001</v>
      </c>
      <c r="H3" s="174">
        <f t="shared" ref="H3:H66" ca="1" si="2">INDIRECT("ISGS_Delhi_pp!" &amp; $V$3 &amp; X3)</f>
        <v>183.57603800000001</v>
      </c>
      <c r="I3" s="178">
        <f ca="1">INDIRECT("BRPL_EOD!" &amp; $V$3 &amp; X3)</f>
        <v>143.88999999999999</v>
      </c>
      <c r="J3" s="176">
        <f ca="1">INDIRECT("BYPL_EOD!" &amp; $V$3 &amp; X3)</f>
        <v>37.770000000000003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183.57999999999998</v>
      </c>
      <c r="N3" s="175">
        <f ca="1">INDIRECT("BRPL_ISGS_exbus!" &amp; $V$3 &amp; X3)</f>
        <v>143.88689458448633</v>
      </c>
      <c r="O3" s="176">
        <f ca="1">INDIRECT("BYPL_ISGS_exbus!" &amp; $V$3 &amp; X3)</f>
        <v>37.769184852707276</v>
      </c>
      <c r="P3" s="176">
        <f ca="1">INDIRECT("TPDDL_ISGS_exbus!" &amp; $V$3 &amp; X3)</f>
        <v>1.9199585628064062</v>
      </c>
      <c r="Q3" s="176">
        <f ca="1">INDIRECT("NDMC_ISGS_exbus!" &amp; $V$3 &amp; X3)</f>
        <v>0</v>
      </c>
      <c r="R3" s="177">
        <f ca="1">SUM(N3:Q3)</f>
        <v>183.57603800000001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341.56456400000002</v>
      </c>
      <c r="C4" s="179">
        <f t="shared" ref="C4:F35" ca="1" si="4">$B4*C$1/100</f>
        <v>254.807164744</v>
      </c>
      <c r="D4" s="180">
        <f t="shared" ca="1" si="0"/>
        <v>82.077964729200005</v>
      </c>
      <c r="E4" s="180">
        <f t="shared" ca="1" si="0"/>
        <v>4.6794345268000006</v>
      </c>
      <c r="F4" s="181">
        <f t="shared" ca="1" si="0"/>
        <v>0</v>
      </c>
      <c r="G4" s="182">
        <f t="shared" ca="1" si="1"/>
        <v>191.38</v>
      </c>
      <c r="H4" s="182">
        <f t="shared" ca="1" si="2"/>
        <v>184.31807800000001</v>
      </c>
      <c r="I4" s="183">
        <f t="shared" ref="I4:I67" ca="1" si="5">INDIRECT("BRPL_EOD!" &amp; $V$3 &amp; X4)</f>
        <v>144.47</v>
      </c>
      <c r="J4" s="180">
        <f t="shared" ref="J4:J67" ca="1" si="6">INDIRECT("BYPL_EOD!" &amp; $V$3 &amp; X4)</f>
        <v>37.93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184.33</v>
      </c>
      <c r="N4" s="179">
        <f t="shared" ref="N4:N67" ca="1" si="10">INDIRECT("BRPL_ISGS_exbus!" &amp; $V$3 &amp; X4)</f>
        <v>144.46065604437695</v>
      </c>
      <c r="O4" s="180">
        <f t="shared" ref="O4:O67" ca="1" si="11">INDIRECT("BYPL_ISGS_exbus!" &amp; $V$3 &amp; X4)</f>
        <v>37.927546783160636</v>
      </c>
      <c r="P4" s="180">
        <f t="shared" ref="P4:P67" ca="1" si="12">INDIRECT("TPDDL_ISGS_exbus!" &amp; $V$3 &amp; X4)</f>
        <v>1.9298751724624315</v>
      </c>
      <c r="Q4" s="180">
        <f t="shared" ref="Q4:Q67" ca="1" si="13">INDIRECT("NDMC_ISGS_exbus!" &amp; $V$3 &amp; X4)</f>
        <v>0</v>
      </c>
      <c r="R4" s="181">
        <f t="shared" ref="R4:R67" ca="1" si="14">SUM(N4:Q4)</f>
        <v>184.31807800000001</v>
      </c>
      <c r="W4" s="46"/>
      <c r="X4" s="46">
        <v>4</v>
      </c>
    </row>
    <row r="5" spans="1:24">
      <c r="A5" s="61" t="s">
        <v>47</v>
      </c>
      <c r="B5" s="174">
        <f t="shared" ca="1" si="3"/>
        <v>341.56456400000002</v>
      </c>
      <c r="C5" s="179">
        <f t="shared" ca="1" si="4"/>
        <v>254.807164744</v>
      </c>
      <c r="D5" s="180">
        <f t="shared" ca="1" si="0"/>
        <v>82.077964729200005</v>
      </c>
      <c r="E5" s="180">
        <f t="shared" ca="1" si="0"/>
        <v>4.6794345268000006</v>
      </c>
      <c r="F5" s="181">
        <f t="shared" ca="1" si="0"/>
        <v>0</v>
      </c>
      <c r="G5" s="182">
        <f t="shared" ca="1" si="1"/>
        <v>191.38</v>
      </c>
      <c r="H5" s="182">
        <f t="shared" ca="1" si="2"/>
        <v>184.31807800000001</v>
      </c>
      <c r="I5" s="183">
        <f t="shared" ca="1" si="5"/>
        <v>144.47</v>
      </c>
      <c r="J5" s="180">
        <f t="shared" ca="1" si="6"/>
        <v>37.93</v>
      </c>
      <c r="K5" s="180">
        <f t="shared" ca="1" si="7"/>
        <v>1.93</v>
      </c>
      <c r="L5" s="180">
        <f t="shared" ca="1" si="8"/>
        <v>0</v>
      </c>
      <c r="M5" s="181">
        <f t="shared" ca="1" si="9"/>
        <v>184.33</v>
      </c>
      <c r="N5" s="179">
        <f t="shared" ca="1" si="10"/>
        <v>144.46065604437695</v>
      </c>
      <c r="O5" s="180">
        <f t="shared" ca="1" si="11"/>
        <v>37.927546783160636</v>
      </c>
      <c r="P5" s="180">
        <f t="shared" ca="1" si="12"/>
        <v>1.9298751724624315</v>
      </c>
      <c r="Q5" s="180">
        <f t="shared" ca="1" si="13"/>
        <v>0</v>
      </c>
      <c r="R5" s="181">
        <f t="shared" ca="1" si="14"/>
        <v>184.31807800000001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341.56456400000002</v>
      </c>
      <c r="C6" s="179">
        <f t="shared" ca="1" si="4"/>
        <v>254.807164744</v>
      </c>
      <c r="D6" s="180">
        <f t="shared" ca="1" si="0"/>
        <v>82.077964729200005</v>
      </c>
      <c r="E6" s="180">
        <f t="shared" ca="1" si="0"/>
        <v>4.6794345268000006</v>
      </c>
      <c r="F6" s="181">
        <f t="shared" ca="1" si="0"/>
        <v>0</v>
      </c>
      <c r="G6" s="182">
        <f t="shared" ca="1" si="1"/>
        <v>191.38</v>
      </c>
      <c r="H6" s="182">
        <f t="shared" ca="1" si="2"/>
        <v>184.31807800000001</v>
      </c>
      <c r="I6" s="183">
        <f t="shared" ca="1" si="5"/>
        <v>144.47</v>
      </c>
      <c r="J6" s="180">
        <f t="shared" ca="1" si="6"/>
        <v>37.93</v>
      </c>
      <c r="K6" s="180">
        <f t="shared" ca="1" si="7"/>
        <v>1.93</v>
      </c>
      <c r="L6" s="180">
        <f t="shared" ca="1" si="8"/>
        <v>0</v>
      </c>
      <c r="M6" s="181">
        <f t="shared" ca="1" si="9"/>
        <v>184.33</v>
      </c>
      <c r="N6" s="179">
        <f t="shared" ca="1" si="10"/>
        <v>144.46065604437695</v>
      </c>
      <c r="O6" s="180">
        <f t="shared" ca="1" si="11"/>
        <v>37.927546783160636</v>
      </c>
      <c r="P6" s="180">
        <f t="shared" ca="1" si="12"/>
        <v>1.9298751724624315</v>
      </c>
      <c r="Q6" s="180">
        <f t="shared" ca="1" si="13"/>
        <v>0</v>
      </c>
      <c r="R6" s="181">
        <f t="shared" ca="1" si="14"/>
        <v>184.31807800000001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341.56456400000002</v>
      </c>
      <c r="C7" s="179">
        <f t="shared" ca="1" si="4"/>
        <v>254.807164744</v>
      </c>
      <c r="D7" s="180">
        <f t="shared" ca="1" si="0"/>
        <v>82.077964729200005</v>
      </c>
      <c r="E7" s="180">
        <f t="shared" ca="1" si="0"/>
        <v>4.6794345268000006</v>
      </c>
      <c r="F7" s="181">
        <f t="shared" ca="1" si="0"/>
        <v>0</v>
      </c>
      <c r="G7" s="182">
        <f t="shared" ca="1" si="1"/>
        <v>191.38</v>
      </c>
      <c r="H7" s="182">
        <f t="shared" ca="1" si="2"/>
        <v>184.31807800000001</v>
      </c>
      <c r="I7" s="183">
        <f t="shared" ca="1" si="5"/>
        <v>144.47</v>
      </c>
      <c r="J7" s="180">
        <f t="shared" ca="1" si="6"/>
        <v>37.93</v>
      </c>
      <c r="K7" s="180">
        <f t="shared" ca="1" si="7"/>
        <v>1.93</v>
      </c>
      <c r="L7" s="180">
        <f t="shared" ca="1" si="8"/>
        <v>0</v>
      </c>
      <c r="M7" s="181">
        <f t="shared" ca="1" si="9"/>
        <v>184.33</v>
      </c>
      <c r="N7" s="179">
        <f t="shared" ca="1" si="10"/>
        <v>144.46065604437695</v>
      </c>
      <c r="O7" s="180">
        <f t="shared" ca="1" si="11"/>
        <v>37.927546783160636</v>
      </c>
      <c r="P7" s="180">
        <f t="shared" ca="1" si="12"/>
        <v>1.9298751724624315</v>
      </c>
      <c r="Q7" s="180">
        <f t="shared" ca="1" si="13"/>
        <v>0</v>
      </c>
      <c r="R7" s="181">
        <f t="shared" ca="1" si="14"/>
        <v>184.31807800000001</v>
      </c>
      <c r="W7" s="46"/>
      <c r="X7" s="46">
        <v>7</v>
      </c>
    </row>
    <row r="8" spans="1:24">
      <c r="A8" s="61" t="s">
        <v>50</v>
      </c>
      <c r="B8" s="174">
        <f t="shared" ca="1" si="3"/>
        <v>341.56456400000002</v>
      </c>
      <c r="C8" s="179">
        <f t="shared" ca="1" si="4"/>
        <v>254.807164744</v>
      </c>
      <c r="D8" s="180">
        <f t="shared" ca="1" si="0"/>
        <v>82.077964729200005</v>
      </c>
      <c r="E8" s="180">
        <f t="shared" ca="1" si="0"/>
        <v>4.6794345268000006</v>
      </c>
      <c r="F8" s="181">
        <f t="shared" ca="1" si="0"/>
        <v>0</v>
      </c>
      <c r="G8" s="182">
        <f t="shared" ca="1" si="1"/>
        <v>191.38</v>
      </c>
      <c r="H8" s="182">
        <f t="shared" ca="1" si="2"/>
        <v>184.31807800000001</v>
      </c>
      <c r="I8" s="183">
        <f t="shared" ca="1" si="5"/>
        <v>144.47</v>
      </c>
      <c r="J8" s="180">
        <f t="shared" ca="1" si="6"/>
        <v>37.93</v>
      </c>
      <c r="K8" s="180">
        <f t="shared" ca="1" si="7"/>
        <v>1.93</v>
      </c>
      <c r="L8" s="180">
        <f t="shared" ca="1" si="8"/>
        <v>0</v>
      </c>
      <c r="M8" s="181">
        <f t="shared" ca="1" si="9"/>
        <v>184.33</v>
      </c>
      <c r="N8" s="179">
        <f t="shared" ca="1" si="10"/>
        <v>144.46065604437695</v>
      </c>
      <c r="O8" s="180">
        <f t="shared" ca="1" si="11"/>
        <v>37.927546783160636</v>
      </c>
      <c r="P8" s="180">
        <f t="shared" ca="1" si="12"/>
        <v>1.9298751724624315</v>
      </c>
      <c r="Q8" s="180">
        <f t="shared" ca="1" si="13"/>
        <v>0</v>
      </c>
      <c r="R8" s="181">
        <f t="shared" ca="1" si="14"/>
        <v>184.31807800000001</v>
      </c>
      <c r="W8" s="46"/>
      <c r="X8" s="46">
        <v>8</v>
      </c>
    </row>
    <row r="9" spans="1:24">
      <c r="A9" s="61" t="s">
        <v>51</v>
      </c>
      <c r="B9" s="174">
        <f t="shared" ca="1" si="3"/>
        <v>341.56456400000002</v>
      </c>
      <c r="C9" s="179">
        <f t="shared" ca="1" si="4"/>
        <v>254.807164744</v>
      </c>
      <c r="D9" s="180">
        <f t="shared" ca="1" si="0"/>
        <v>82.077964729200005</v>
      </c>
      <c r="E9" s="180">
        <f t="shared" ca="1" si="0"/>
        <v>4.6794345268000006</v>
      </c>
      <c r="F9" s="181">
        <f t="shared" ca="1" si="0"/>
        <v>0</v>
      </c>
      <c r="G9" s="182">
        <f t="shared" ca="1" si="1"/>
        <v>191.38</v>
      </c>
      <c r="H9" s="182">
        <f t="shared" ca="1" si="2"/>
        <v>184.31807800000001</v>
      </c>
      <c r="I9" s="183">
        <f t="shared" ca="1" si="5"/>
        <v>144.47</v>
      </c>
      <c r="J9" s="180">
        <f t="shared" ca="1" si="6"/>
        <v>37.93</v>
      </c>
      <c r="K9" s="180">
        <f t="shared" ca="1" si="7"/>
        <v>1.93</v>
      </c>
      <c r="L9" s="180">
        <f t="shared" ca="1" si="8"/>
        <v>0</v>
      </c>
      <c r="M9" s="181">
        <f t="shared" ca="1" si="9"/>
        <v>184.33</v>
      </c>
      <c r="N9" s="179">
        <f t="shared" ca="1" si="10"/>
        <v>144.46065604437695</v>
      </c>
      <c r="O9" s="180">
        <f t="shared" ca="1" si="11"/>
        <v>37.927546783160636</v>
      </c>
      <c r="P9" s="180">
        <f t="shared" ca="1" si="12"/>
        <v>1.9298751724624315</v>
      </c>
      <c r="Q9" s="180">
        <f t="shared" ca="1" si="13"/>
        <v>0</v>
      </c>
      <c r="R9" s="181">
        <f t="shared" ca="1" si="14"/>
        <v>184.31807800000001</v>
      </c>
      <c r="W9" s="46"/>
      <c r="X9" s="46">
        <v>9</v>
      </c>
    </row>
    <row r="10" spans="1:24">
      <c r="A10" s="61" t="s">
        <v>52</v>
      </c>
      <c r="B10" s="174">
        <f t="shared" ca="1" si="3"/>
        <v>341.56456400000002</v>
      </c>
      <c r="C10" s="179">
        <f t="shared" ca="1" si="4"/>
        <v>254.807164744</v>
      </c>
      <c r="D10" s="180">
        <f t="shared" ca="1" si="0"/>
        <v>82.077964729200005</v>
      </c>
      <c r="E10" s="180">
        <f t="shared" ca="1" si="0"/>
        <v>4.6794345268000006</v>
      </c>
      <c r="F10" s="181">
        <f t="shared" ca="1" si="0"/>
        <v>0</v>
      </c>
      <c r="G10" s="182">
        <f t="shared" ca="1" si="1"/>
        <v>191.38</v>
      </c>
      <c r="H10" s="182">
        <f t="shared" ca="1" si="2"/>
        <v>184.31807800000001</v>
      </c>
      <c r="I10" s="183">
        <f t="shared" ca="1" si="5"/>
        <v>144.47</v>
      </c>
      <c r="J10" s="180">
        <f t="shared" ca="1" si="6"/>
        <v>37.93</v>
      </c>
      <c r="K10" s="180">
        <f t="shared" ca="1" si="7"/>
        <v>1.93</v>
      </c>
      <c r="L10" s="180">
        <f t="shared" ca="1" si="8"/>
        <v>0</v>
      </c>
      <c r="M10" s="181">
        <f t="shared" ca="1" si="9"/>
        <v>184.33</v>
      </c>
      <c r="N10" s="179">
        <f t="shared" ca="1" si="10"/>
        <v>144.46065604437695</v>
      </c>
      <c r="O10" s="180">
        <f t="shared" ca="1" si="11"/>
        <v>37.927546783160636</v>
      </c>
      <c r="P10" s="180">
        <f t="shared" ca="1" si="12"/>
        <v>1.9298751724624315</v>
      </c>
      <c r="Q10" s="180">
        <f t="shared" ca="1" si="13"/>
        <v>0</v>
      </c>
      <c r="R10" s="181">
        <f t="shared" ca="1" si="14"/>
        <v>184.31807800000001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341.56456400000002</v>
      </c>
      <c r="C11" s="179">
        <f t="shared" ca="1" si="4"/>
        <v>254.807164744</v>
      </c>
      <c r="D11" s="180">
        <f t="shared" ca="1" si="0"/>
        <v>82.077964729200005</v>
      </c>
      <c r="E11" s="180">
        <f t="shared" ca="1" si="0"/>
        <v>4.6794345268000006</v>
      </c>
      <c r="F11" s="181">
        <f t="shared" ca="1" si="0"/>
        <v>0</v>
      </c>
      <c r="G11" s="182">
        <f t="shared" ca="1" si="1"/>
        <v>191.38</v>
      </c>
      <c r="H11" s="182">
        <f t="shared" ca="1" si="2"/>
        <v>184.31807800000001</v>
      </c>
      <c r="I11" s="183">
        <f t="shared" ca="1" si="5"/>
        <v>144.47</v>
      </c>
      <c r="J11" s="180">
        <f t="shared" ca="1" si="6"/>
        <v>37.93</v>
      </c>
      <c r="K11" s="180">
        <f t="shared" ca="1" si="7"/>
        <v>1.93</v>
      </c>
      <c r="L11" s="180">
        <f t="shared" ca="1" si="8"/>
        <v>0</v>
      </c>
      <c r="M11" s="181">
        <f t="shared" ca="1" si="9"/>
        <v>184.33</v>
      </c>
      <c r="N11" s="179">
        <f t="shared" ca="1" si="10"/>
        <v>144.46065604437695</v>
      </c>
      <c r="O11" s="180">
        <f t="shared" ca="1" si="11"/>
        <v>37.927546783160636</v>
      </c>
      <c r="P11" s="180">
        <f t="shared" ca="1" si="12"/>
        <v>1.9298751724624315</v>
      </c>
      <c r="Q11" s="180">
        <f t="shared" ca="1" si="13"/>
        <v>0</v>
      </c>
      <c r="R11" s="181">
        <f t="shared" ca="1" si="14"/>
        <v>184.31807800000001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341.56456400000002</v>
      </c>
      <c r="C12" s="179">
        <f t="shared" ca="1" si="4"/>
        <v>254.807164744</v>
      </c>
      <c r="D12" s="180">
        <f t="shared" ca="1" si="0"/>
        <v>82.077964729200005</v>
      </c>
      <c r="E12" s="180">
        <f t="shared" ca="1" si="0"/>
        <v>4.6794345268000006</v>
      </c>
      <c r="F12" s="181">
        <f t="shared" ca="1" si="0"/>
        <v>0</v>
      </c>
      <c r="G12" s="182">
        <f t="shared" ca="1" si="1"/>
        <v>191.38</v>
      </c>
      <c r="H12" s="182">
        <f t="shared" ca="1" si="2"/>
        <v>184.31807800000001</v>
      </c>
      <c r="I12" s="183">
        <f t="shared" ca="1" si="5"/>
        <v>144.47</v>
      </c>
      <c r="J12" s="180">
        <f t="shared" ca="1" si="6"/>
        <v>37.93</v>
      </c>
      <c r="K12" s="180">
        <f t="shared" ca="1" si="7"/>
        <v>1.93</v>
      </c>
      <c r="L12" s="180">
        <f t="shared" ca="1" si="8"/>
        <v>0</v>
      </c>
      <c r="M12" s="181">
        <f t="shared" ca="1" si="9"/>
        <v>184.33</v>
      </c>
      <c r="N12" s="179">
        <f t="shared" ca="1" si="10"/>
        <v>144.46065604437695</v>
      </c>
      <c r="O12" s="180">
        <f t="shared" ca="1" si="11"/>
        <v>37.927546783160636</v>
      </c>
      <c r="P12" s="180">
        <f t="shared" ca="1" si="12"/>
        <v>1.9298751724624315</v>
      </c>
      <c r="Q12" s="180">
        <f t="shared" ca="1" si="13"/>
        <v>0</v>
      </c>
      <c r="R12" s="181">
        <f t="shared" ca="1" si="14"/>
        <v>184.31807800000001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341.56456400000002</v>
      </c>
      <c r="C13" s="179">
        <f t="shared" ca="1" si="4"/>
        <v>254.807164744</v>
      </c>
      <c r="D13" s="180">
        <f t="shared" ca="1" si="0"/>
        <v>82.077964729200005</v>
      </c>
      <c r="E13" s="180">
        <f t="shared" ca="1" si="0"/>
        <v>4.6794345268000006</v>
      </c>
      <c r="F13" s="181">
        <f t="shared" ca="1" si="0"/>
        <v>0</v>
      </c>
      <c r="G13" s="182">
        <f t="shared" ca="1" si="1"/>
        <v>191.38</v>
      </c>
      <c r="H13" s="182">
        <f t="shared" ca="1" si="2"/>
        <v>184.31807800000001</v>
      </c>
      <c r="I13" s="183">
        <f t="shared" ca="1" si="5"/>
        <v>144.47</v>
      </c>
      <c r="J13" s="180">
        <f t="shared" ca="1" si="6"/>
        <v>37.93</v>
      </c>
      <c r="K13" s="180">
        <f t="shared" ca="1" si="7"/>
        <v>1.93</v>
      </c>
      <c r="L13" s="180">
        <f t="shared" ca="1" si="8"/>
        <v>0</v>
      </c>
      <c r="M13" s="181">
        <f t="shared" ca="1" si="9"/>
        <v>184.33</v>
      </c>
      <c r="N13" s="179">
        <f t="shared" ca="1" si="10"/>
        <v>144.46065604437695</v>
      </c>
      <c r="O13" s="180">
        <f t="shared" ca="1" si="11"/>
        <v>37.927546783160636</v>
      </c>
      <c r="P13" s="180">
        <f t="shared" ca="1" si="12"/>
        <v>1.9298751724624315</v>
      </c>
      <c r="Q13" s="180">
        <f t="shared" ca="1" si="13"/>
        <v>0</v>
      </c>
      <c r="R13" s="181">
        <f t="shared" ca="1" si="14"/>
        <v>184.31807800000001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341.56456400000002</v>
      </c>
      <c r="C14" s="179">
        <f t="shared" ca="1" si="4"/>
        <v>254.807164744</v>
      </c>
      <c r="D14" s="180">
        <f t="shared" ca="1" si="0"/>
        <v>82.077964729200005</v>
      </c>
      <c r="E14" s="180">
        <f t="shared" ca="1" si="0"/>
        <v>4.6794345268000006</v>
      </c>
      <c r="F14" s="181">
        <f t="shared" ca="1" si="0"/>
        <v>0</v>
      </c>
      <c r="G14" s="182">
        <f t="shared" ca="1" si="1"/>
        <v>191.38</v>
      </c>
      <c r="H14" s="182">
        <f t="shared" ca="1" si="2"/>
        <v>184.31807800000001</v>
      </c>
      <c r="I14" s="183">
        <f t="shared" ca="1" si="5"/>
        <v>144.47</v>
      </c>
      <c r="J14" s="180">
        <f t="shared" ca="1" si="6"/>
        <v>37.93</v>
      </c>
      <c r="K14" s="180">
        <f t="shared" ca="1" si="7"/>
        <v>1.93</v>
      </c>
      <c r="L14" s="180">
        <f t="shared" ca="1" si="8"/>
        <v>0</v>
      </c>
      <c r="M14" s="181">
        <f t="shared" ca="1" si="9"/>
        <v>184.33</v>
      </c>
      <c r="N14" s="179">
        <f t="shared" ca="1" si="10"/>
        <v>144.46065604437695</v>
      </c>
      <c r="O14" s="180">
        <f t="shared" ca="1" si="11"/>
        <v>37.927546783160636</v>
      </c>
      <c r="P14" s="180">
        <f t="shared" ca="1" si="12"/>
        <v>1.9298751724624315</v>
      </c>
      <c r="Q14" s="180">
        <f t="shared" ca="1" si="13"/>
        <v>0</v>
      </c>
      <c r="R14" s="181">
        <f t="shared" ca="1" si="14"/>
        <v>184.31807800000001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341.56456400000002</v>
      </c>
      <c r="C15" s="179">
        <f t="shared" ca="1" si="4"/>
        <v>254.807164744</v>
      </c>
      <c r="D15" s="180">
        <f t="shared" ca="1" si="0"/>
        <v>82.077964729200005</v>
      </c>
      <c r="E15" s="180">
        <f t="shared" ca="1" si="0"/>
        <v>4.6794345268000006</v>
      </c>
      <c r="F15" s="181">
        <f t="shared" ca="1" si="0"/>
        <v>0</v>
      </c>
      <c r="G15" s="182">
        <f t="shared" ca="1" si="1"/>
        <v>191.38</v>
      </c>
      <c r="H15" s="182">
        <f t="shared" ca="1" si="2"/>
        <v>184.31807800000001</v>
      </c>
      <c r="I15" s="183">
        <f t="shared" ca="1" si="5"/>
        <v>144.47</v>
      </c>
      <c r="J15" s="180">
        <f t="shared" ca="1" si="6"/>
        <v>37.93</v>
      </c>
      <c r="K15" s="180">
        <f t="shared" ca="1" si="7"/>
        <v>1.93</v>
      </c>
      <c r="L15" s="180">
        <f t="shared" ca="1" si="8"/>
        <v>0</v>
      </c>
      <c r="M15" s="181">
        <f t="shared" ca="1" si="9"/>
        <v>184.33</v>
      </c>
      <c r="N15" s="179">
        <f t="shared" ca="1" si="10"/>
        <v>144.46065604437695</v>
      </c>
      <c r="O15" s="180">
        <f t="shared" ca="1" si="11"/>
        <v>37.927546783160636</v>
      </c>
      <c r="P15" s="180">
        <f t="shared" ca="1" si="12"/>
        <v>1.9298751724624315</v>
      </c>
      <c r="Q15" s="180">
        <f t="shared" ca="1" si="13"/>
        <v>0</v>
      </c>
      <c r="R15" s="181">
        <f t="shared" ca="1" si="14"/>
        <v>184.31807800000001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341.56456400000002</v>
      </c>
      <c r="C16" s="179">
        <f t="shared" ca="1" si="4"/>
        <v>254.807164744</v>
      </c>
      <c r="D16" s="180">
        <f t="shared" ca="1" si="0"/>
        <v>82.077964729200005</v>
      </c>
      <c r="E16" s="180">
        <f t="shared" ca="1" si="0"/>
        <v>4.6794345268000006</v>
      </c>
      <c r="F16" s="181">
        <f t="shared" ca="1" si="0"/>
        <v>0</v>
      </c>
      <c r="G16" s="182">
        <f t="shared" ca="1" si="1"/>
        <v>191.38</v>
      </c>
      <c r="H16" s="182">
        <f t="shared" ca="1" si="2"/>
        <v>184.31807800000001</v>
      </c>
      <c r="I16" s="183">
        <f t="shared" ca="1" si="5"/>
        <v>144.47</v>
      </c>
      <c r="J16" s="180">
        <f t="shared" ca="1" si="6"/>
        <v>37.93</v>
      </c>
      <c r="K16" s="180">
        <f t="shared" ca="1" si="7"/>
        <v>1.93</v>
      </c>
      <c r="L16" s="180">
        <f t="shared" ca="1" si="8"/>
        <v>0</v>
      </c>
      <c r="M16" s="181">
        <f t="shared" ca="1" si="9"/>
        <v>184.33</v>
      </c>
      <c r="N16" s="179">
        <f t="shared" ca="1" si="10"/>
        <v>144.46065604437695</v>
      </c>
      <c r="O16" s="180">
        <f t="shared" ca="1" si="11"/>
        <v>37.927546783160636</v>
      </c>
      <c r="P16" s="180">
        <f t="shared" ca="1" si="12"/>
        <v>1.9298751724624315</v>
      </c>
      <c r="Q16" s="180">
        <f t="shared" ca="1" si="13"/>
        <v>0</v>
      </c>
      <c r="R16" s="181">
        <f t="shared" ca="1" si="14"/>
        <v>184.31807800000001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341.56456400000002</v>
      </c>
      <c r="C17" s="179">
        <f t="shared" ca="1" si="4"/>
        <v>254.807164744</v>
      </c>
      <c r="D17" s="180">
        <f t="shared" ca="1" si="0"/>
        <v>82.077964729200005</v>
      </c>
      <c r="E17" s="180">
        <f t="shared" ca="1" si="0"/>
        <v>4.6794345268000006</v>
      </c>
      <c r="F17" s="181">
        <f t="shared" ca="1" si="0"/>
        <v>0</v>
      </c>
      <c r="G17" s="182">
        <f t="shared" ca="1" si="1"/>
        <v>191</v>
      </c>
      <c r="H17" s="182">
        <f t="shared" ca="1" si="2"/>
        <v>183.9521</v>
      </c>
      <c r="I17" s="183">
        <f t="shared" ca="1" si="5"/>
        <v>144.46</v>
      </c>
      <c r="J17" s="180">
        <f t="shared" ca="1" si="6"/>
        <v>37.56</v>
      </c>
      <c r="K17" s="180">
        <f t="shared" ca="1" si="7"/>
        <v>1.93</v>
      </c>
      <c r="L17" s="180">
        <f t="shared" ca="1" si="8"/>
        <v>0</v>
      </c>
      <c r="M17" s="181">
        <f t="shared" ca="1" si="9"/>
        <v>183.95000000000002</v>
      </c>
      <c r="N17" s="179">
        <f t="shared" ca="1" si="10"/>
        <v>144.46164917640664</v>
      </c>
      <c r="O17" s="180">
        <f t="shared" ca="1" si="11"/>
        <v>37.560428790432184</v>
      </c>
      <c r="P17" s="180">
        <f t="shared" ca="1" si="12"/>
        <v>1.9300220331611848</v>
      </c>
      <c r="Q17" s="180">
        <f t="shared" ca="1" si="13"/>
        <v>0</v>
      </c>
      <c r="R17" s="181">
        <f t="shared" ca="1" si="14"/>
        <v>183.9521</v>
      </c>
      <c r="W17" s="46"/>
      <c r="X17" s="46">
        <v>17</v>
      </c>
    </row>
    <row r="18" spans="1:24">
      <c r="A18" s="61" t="s">
        <v>60</v>
      </c>
      <c r="B18" s="174">
        <f t="shared" ca="1" si="3"/>
        <v>341.56456400000002</v>
      </c>
      <c r="C18" s="179">
        <f t="shared" ca="1" si="4"/>
        <v>254.807164744</v>
      </c>
      <c r="D18" s="180">
        <f t="shared" ca="1" si="0"/>
        <v>82.077964729200005</v>
      </c>
      <c r="E18" s="180">
        <f t="shared" ca="1" si="0"/>
        <v>4.6794345268000006</v>
      </c>
      <c r="F18" s="181">
        <f t="shared" ca="1" si="0"/>
        <v>0</v>
      </c>
      <c r="G18" s="182">
        <f t="shared" ca="1" si="1"/>
        <v>191</v>
      </c>
      <c r="H18" s="182">
        <f t="shared" ca="1" si="2"/>
        <v>183.9521</v>
      </c>
      <c r="I18" s="183">
        <f t="shared" ca="1" si="5"/>
        <v>144.46</v>
      </c>
      <c r="J18" s="180">
        <f t="shared" ca="1" si="6"/>
        <v>37.56</v>
      </c>
      <c r="K18" s="180">
        <f t="shared" ca="1" si="7"/>
        <v>1.93</v>
      </c>
      <c r="L18" s="180">
        <f t="shared" ca="1" si="8"/>
        <v>0</v>
      </c>
      <c r="M18" s="181">
        <f t="shared" ca="1" si="9"/>
        <v>183.95000000000002</v>
      </c>
      <c r="N18" s="179">
        <f t="shared" ca="1" si="10"/>
        <v>144.46164917640664</v>
      </c>
      <c r="O18" s="180">
        <f t="shared" ca="1" si="11"/>
        <v>37.560428790432184</v>
      </c>
      <c r="P18" s="180">
        <f t="shared" ca="1" si="12"/>
        <v>1.9300220331611848</v>
      </c>
      <c r="Q18" s="180">
        <f t="shared" ca="1" si="13"/>
        <v>0</v>
      </c>
      <c r="R18" s="181">
        <f t="shared" ca="1" si="14"/>
        <v>183.9521</v>
      </c>
      <c r="W18" s="46"/>
      <c r="X18" s="46">
        <v>18</v>
      </c>
    </row>
    <row r="19" spans="1:24">
      <c r="A19" s="61" t="s">
        <v>61</v>
      </c>
      <c r="B19" s="174">
        <f t="shared" ca="1" si="3"/>
        <v>341.56456400000002</v>
      </c>
      <c r="C19" s="179">
        <f t="shared" ca="1" si="4"/>
        <v>254.807164744</v>
      </c>
      <c r="D19" s="180">
        <f t="shared" ca="1" si="4"/>
        <v>82.077964729200005</v>
      </c>
      <c r="E19" s="180">
        <f t="shared" ca="1" si="4"/>
        <v>4.6794345268000006</v>
      </c>
      <c r="F19" s="181">
        <f t="shared" ca="1" si="4"/>
        <v>0</v>
      </c>
      <c r="G19" s="182">
        <f t="shared" ca="1" si="1"/>
        <v>191.38</v>
      </c>
      <c r="H19" s="182">
        <f t="shared" ca="1" si="2"/>
        <v>184.31807800000001</v>
      </c>
      <c r="I19" s="183">
        <f t="shared" ca="1" si="5"/>
        <v>144.47</v>
      </c>
      <c r="J19" s="180">
        <f t="shared" ca="1" si="6"/>
        <v>37.93</v>
      </c>
      <c r="K19" s="180">
        <f t="shared" ca="1" si="7"/>
        <v>1.93</v>
      </c>
      <c r="L19" s="180">
        <f t="shared" ca="1" si="8"/>
        <v>0</v>
      </c>
      <c r="M19" s="181">
        <f t="shared" ca="1" si="9"/>
        <v>184.33</v>
      </c>
      <c r="N19" s="179">
        <f t="shared" ca="1" si="10"/>
        <v>144.46065604437695</v>
      </c>
      <c r="O19" s="180">
        <f t="shared" ca="1" si="11"/>
        <v>37.927546783160636</v>
      </c>
      <c r="P19" s="180">
        <f t="shared" ca="1" si="12"/>
        <v>1.9298751724624315</v>
      </c>
      <c r="Q19" s="180">
        <f t="shared" ca="1" si="13"/>
        <v>0</v>
      </c>
      <c r="R19" s="181">
        <f t="shared" ca="1" si="14"/>
        <v>184.31807800000001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341.56456400000002</v>
      </c>
      <c r="C20" s="179">
        <f t="shared" ca="1" si="4"/>
        <v>254.807164744</v>
      </c>
      <c r="D20" s="180">
        <f t="shared" ca="1" si="4"/>
        <v>82.077964729200005</v>
      </c>
      <c r="E20" s="180">
        <f t="shared" ca="1" si="4"/>
        <v>4.6794345268000006</v>
      </c>
      <c r="F20" s="181">
        <f t="shared" ca="1" si="4"/>
        <v>0</v>
      </c>
      <c r="G20" s="182">
        <f t="shared" ca="1" si="1"/>
        <v>191.38</v>
      </c>
      <c r="H20" s="182">
        <f t="shared" ca="1" si="2"/>
        <v>184.31807800000001</v>
      </c>
      <c r="I20" s="183">
        <f t="shared" ca="1" si="5"/>
        <v>144.47</v>
      </c>
      <c r="J20" s="180">
        <f t="shared" ca="1" si="6"/>
        <v>37.93</v>
      </c>
      <c r="K20" s="180">
        <f t="shared" ca="1" si="7"/>
        <v>1.93</v>
      </c>
      <c r="L20" s="180">
        <f t="shared" ca="1" si="8"/>
        <v>0</v>
      </c>
      <c r="M20" s="181">
        <f t="shared" ca="1" si="9"/>
        <v>184.33</v>
      </c>
      <c r="N20" s="179">
        <f t="shared" ca="1" si="10"/>
        <v>144.46065604437695</v>
      </c>
      <c r="O20" s="180">
        <f t="shared" ca="1" si="11"/>
        <v>37.927546783160636</v>
      </c>
      <c r="P20" s="180">
        <f t="shared" ca="1" si="12"/>
        <v>1.9298751724624315</v>
      </c>
      <c r="Q20" s="180">
        <f t="shared" ca="1" si="13"/>
        <v>0</v>
      </c>
      <c r="R20" s="181">
        <f t="shared" ca="1" si="14"/>
        <v>184.31807800000001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341.56456400000002</v>
      </c>
      <c r="C21" s="179">
        <f t="shared" ca="1" si="4"/>
        <v>254.807164744</v>
      </c>
      <c r="D21" s="180">
        <f t="shared" ca="1" si="4"/>
        <v>82.077964729200005</v>
      </c>
      <c r="E21" s="180">
        <f t="shared" ca="1" si="4"/>
        <v>4.6794345268000006</v>
      </c>
      <c r="F21" s="181">
        <f t="shared" ca="1" si="4"/>
        <v>0</v>
      </c>
      <c r="G21" s="182">
        <f t="shared" ca="1" si="1"/>
        <v>191.38</v>
      </c>
      <c r="H21" s="182">
        <f t="shared" ca="1" si="2"/>
        <v>184.31807800000001</v>
      </c>
      <c r="I21" s="183">
        <f t="shared" ca="1" si="5"/>
        <v>144.47</v>
      </c>
      <c r="J21" s="180">
        <f t="shared" ca="1" si="6"/>
        <v>37.93</v>
      </c>
      <c r="K21" s="180">
        <f t="shared" ca="1" si="7"/>
        <v>1.93</v>
      </c>
      <c r="L21" s="180">
        <f t="shared" ca="1" si="8"/>
        <v>0</v>
      </c>
      <c r="M21" s="181">
        <f t="shared" ca="1" si="9"/>
        <v>184.33</v>
      </c>
      <c r="N21" s="179">
        <f t="shared" ca="1" si="10"/>
        <v>144.46065604437695</v>
      </c>
      <c r="O21" s="180">
        <f t="shared" ca="1" si="11"/>
        <v>37.927546783160636</v>
      </c>
      <c r="P21" s="180">
        <f t="shared" ca="1" si="12"/>
        <v>1.9298751724624315</v>
      </c>
      <c r="Q21" s="180">
        <f t="shared" ca="1" si="13"/>
        <v>0</v>
      </c>
      <c r="R21" s="181">
        <f t="shared" ca="1" si="14"/>
        <v>184.31807800000001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341.56456400000002</v>
      </c>
      <c r="C22" s="179">
        <f t="shared" ca="1" si="4"/>
        <v>254.807164744</v>
      </c>
      <c r="D22" s="180">
        <f t="shared" ca="1" si="4"/>
        <v>82.077964729200005</v>
      </c>
      <c r="E22" s="180">
        <f t="shared" ca="1" si="4"/>
        <v>4.6794345268000006</v>
      </c>
      <c r="F22" s="181">
        <f t="shared" ca="1" si="4"/>
        <v>0</v>
      </c>
      <c r="G22" s="182">
        <f t="shared" ca="1" si="1"/>
        <v>191.38</v>
      </c>
      <c r="H22" s="182">
        <f t="shared" ca="1" si="2"/>
        <v>184.31807800000001</v>
      </c>
      <c r="I22" s="183">
        <f t="shared" ca="1" si="5"/>
        <v>144.47</v>
      </c>
      <c r="J22" s="180">
        <f t="shared" ca="1" si="6"/>
        <v>37.93</v>
      </c>
      <c r="K22" s="180">
        <f t="shared" ca="1" si="7"/>
        <v>1.93</v>
      </c>
      <c r="L22" s="180">
        <f t="shared" ca="1" si="8"/>
        <v>0</v>
      </c>
      <c r="M22" s="181">
        <f t="shared" ca="1" si="9"/>
        <v>184.33</v>
      </c>
      <c r="N22" s="179">
        <f t="shared" ca="1" si="10"/>
        <v>144.46065604437695</v>
      </c>
      <c r="O22" s="180">
        <f t="shared" ca="1" si="11"/>
        <v>37.927546783160636</v>
      </c>
      <c r="P22" s="180">
        <f t="shared" ca="1" si="12"/>
        <v>1.9298751724624315</v>
      </c>
      <c r="Q22" s="180">
        <f t="shared" ca="1" si="13"/>
        <v>0</v>
      </c>
      <c r="R22" s="181">
        <f t="shared" ca="1" si="14"/>
        <v>184.31807800000001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341.56456400000002</v>
      </c>
      <c r="C23" s="179">
        <f t="shared" ca="1" si="4"/>
        <v>254.807164744</v>
      </c>
      <c r="D23" s="180">
        <f t="shared" ca="1" si="4"/>
        <v>82.077964729200005</v>
      </c>
      <c r="E23" s="180">
        <f t="shared" ca="1" si="4"/>
        <v>4.6794345268000006</v>
      </c>
      <c r="F23" s="181">
        <f t="shared" ca="1" si="4"/>
        <v>0</v>
      </c>
      <c r="G23" s="182">
        <f t="shared" ca="1" si="1"/>
        <v>189.95</v>
      </c>
      <c r="H23" s="182">
        <f t="shared" ca="1" si="2"/>
        <v>182.940845</v>
      </c>
      <c r="I23" s="183">
        <f t="shared" ca="1" si="5"/>
        <v>144.46</v>
      </c>
      <c r="J23" s="180">
        <f t="shared" ca="1" si="6"/>
        <v>36.549999999999997</v>
      </c>
      <c r="K23" s="180">
        <f t="shared" ca="1" si="7"/>
        <v>1.93</v>
      </c>
      <c r="L23" s="180">
        <f t="shared" ca="1" si="8"/>
        <v>0</v>
      </c>
      <c r="M23" s="181">
        <f t="shared" ca="1" si="9"/>
        <v>182.94</v>
      </c>
      <c r="N23" s="179">
        <f t="shared" ca="1" si="10"/>
        <v>144.46066726085056</v>
      </c>
      <c r="O23" s="180">
        <f t="shared" ca="1" si="11"/>
        <v>36.550168824477964</v>
      </c>
      <c r="P23" s="180">
        <f t="shared" ca="1" si="12"/>
        <v>1.9300089146714769</v>
      </c>
      <c r="Q23" s="180">
        <f t="shared" ca="1" si="13"/>
        <v>0</v>
      </c>
      <c r="R23" s="181">
        <f t="shared" ca="1" si="14"/>
        <v>182.940845</v>
      </c>
      <c r="W23" s="46"/>
      <c r="X23" s="46">
        <v>23</v>
      </c>
    </row>
    <row r="24" spans="1:24">
      <c r="A24" s="61" t="s">
        <v>66</v>
      </c>
      <c r="B24" s="174">
        <f t="shared" ca="1" si="3"/>
        <v>341.56456400000002</v>
      </c>
      <c r="C24" s="179">
        <f t="shared" ca="1" si="4"/>
        <v>254.807164744</v>
      </c>
      <c r="D24" s="180">
        <f t="shared" ca="1" si="4"/>
        <v>82.077964729200005</v>
      </c>
      <c r="E24" s="180">
        <f t="shared" ca="1" si="4"/>
        <v>4.6794345268000006</v>
      </c>
      <c r="F24" s="181">
        <f t="shared" ca="1" si="4"/>
        <v>0</v>
      </c>
      <c r="G24" s="182">
        <f t="shared" ca="1" si="1"/>
        <v>191.38</v>
      </c>
      <c r="H24" s="182">
        <f t="shared" ca="1" si="2"/>
        <v>184.31807800000001</v>
      </c>
      <c r="I24" s="183">
        <f t="shared" ca="1" si="5"/>
        <v>144.47</v>
      </c>
      <c r="J24" s="180">
        <f t="shared" ca="1" si="6"/>
        <v>37.93</v>
      </c>
      <c r="K24" s="180">
        <f t="shared" ca="1" si="7"/>
        <v>1.93</v>
      </c>
      <c r="L24" s="180">
        <f t="shared" ca="1" si="8"/>
        <v>0</v>
      </c>
      <c r="M24" s="181">
        <f t="shared" ca="1" si="9"/>
        <v>184.33</v>
      </c>
      <c r="N24" s="179">
        <f t="shared" ca="1" si="10"/>
        <v>144.46065604437695</v>
      </c>
      <c r="O24" s="180">
        <f t="shared" ca="1" si="11"/>
        <v>37.927546783160636</v>
      </c>
      <c r="P24" s="180">
        <f t="shared" ca="1" si="12"/>
        <v>1.9298751724624315</v>
      </c>
      <c r="Q24" s="180">
        <f t="shared" ca="1" si="13"/>
        <v>0</v>
      </c>
      <c r="R24" s="181">
        <f t="shared" ca="1" si="14"/>
        <v>184.31807800000001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341.56456400000002</v>
      </c>
      <c r="C25" s="179">
        <f t="shared" ca="1" si="4"/>
        <v>254.807164744</v>
      </c>
      <c r="D25" s="180">
        <f t="shared" ca="1" si="4"/>
        <v>82.077964729200005</v>
      </c>
      <c r="E25" s="180">
        <f t="shared" ca="1" si="4"/>
        <v>4.6794345268000006</v>
      </c>
      <c r="F25" s="181">
        <f t="shared" ca="1" si="4"/>
        <v>0</v>
      </c>
      <c r="G25" s="182">
        <f t="shared" ca="1" si="1"/>
        <v>191.38</v>
      </c>
      <c r="H25" s="182">
        <f t="shared" ca="1" si="2"/>
        <v>184.31807800000001</v>
      </c>
      <c r="I25" s="183">
        <f t="shared" ca="1" si="5"/>
        <v>144.47</v>
      </c>
      <c r="J25" s="180">
        <f t="shared" ca="1" si="6"/>
        <v>37.93</v>
      </c>
      <c r="K25" s="180">
        <f t="shared" ca="1" si="7"/>
        <v>1.93</v>
      </c>
      <c r="L25" s="180">
        <f t="shared" ca="1" si="8"/>
        <v>0</v>
      </c>
      <c r="M25" s="181">
        <f t="shared" ca="1" si="9"/>
        <v>184.33</v>
      </c>
      <c r="N25" s="179">
        <f t="shared" ca="1" si="10"/>
        <v>144.46065604437695</v>
      </c>
      <c r="O25" s="180">
        <f t="shared" ca="1" si="11"/>
        <v>37.927546783160636</v>
      </c>
      <c r="P25" s="180">
        <f t="shared" ca="1" si="12"/>
        <v>1.9298751724624315</v>
      </c>
      <c r="Q25" s="180">
        <f t="shared" ca="1" si="13"/>
        <v>0</v>
      </c>
      <c r="R25" s="181">
        <f t="shared" ca="1" si="14"/>
        <v>184.31807800000001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341.56456400000002</v>
      </c>
      <c r="C26" s="179">
        <f t="shared" ca="1" si="4"/>
        <v>254.807164744</v>
      </c>
      <c r="D26" s="180">
        <f t="shared" ca="1" si="4"/>
        <v>82.077964729200005</v>
      </c>
      <c r="E26" s="180">
        <f t="shared" ca="1" si="4"/>
        <v>4.6794345268000006</v>
      </c>
      <c r="F26" s="181">
        <f t="shared" ca="1" si="4"/>
        <v>0</v>
      </c>
      <c r="G26" s="182">
        <f t="shared" ca="1" si="1"/>
        <v>230.15392299999999</v>
      </c>
      <c r="H26" s="182">
        <f t="shared" ca="1" si="2"/>
        <v>221.66124300000001</v>
      </c>
      <c r="I26" s="183">
        <f t="shared" ca="1" si="5"/>
        <v>183.66</v>
      </c>
      <c r="J26" s="180">
        <f t="shared" ca="1" si="6"/>
        <v>36.159999999999997</v>
      </c>
      <c r="K26" s="180">
        <f t="shared" ca="1" si="7"/>
        <v>1.84</v>
      </c>
      <c r="L26" s="180">
        <f t="shared" ca="1" si="8"/>
        <v>0</v>
      </c>
      <c r="M26" s="181">
        <f t="shared" ca="1" si="9"/>
        <v>221.66</v>
      </c>
      <c r="N26" s="179">
        <f t="shared" ca="1" si="10"/>
        <v>183.66102990787695</v>
      </c>
      <c r="O26" s="180">
        <f t="shared" ca="1" si="11"/>
        <v>36.160202773978163</v>
      </c>
      <c r="P26" s="180">
        <f t="shared" ca="1" si="12"/>
        <v>1.8400103181449068</v>
      </c>
      <c r="Q26" s="180">
        <f t="shared" ca="1" si="13"/>
        <v>0</v>
      </c>
      <c r="R26" s="181">
        <f t="shared" ca="1" si="14"/>
        <v>221.66124300000004</v>
      </c>
      <c r="W26" s="46"/>
      <c r="X26" s="46">
        <v>26</v>
      </c>
    </row>
    <row r="27" spans="1:24">
      <c r="A27" s="61" t="s">
        <v>69</v>
      </c>
      <c r="B27" s="174">
        <f t="shared" ca="1" si="3"/>
        <v>341.56456400000002</v>
      </c>
      <c r="C27" s="179">
        <f t="shared" ca="1" si="4"/>
        <v>254.807164744</v>
      </c>
      <c r="D27" s="180">
        <f t="shared" ca="1" si="4"/>
        <v>82.077964729200005</v>
      </c>
      <c r="E27" s="180">
        <f t="shared" ca="1" si="4"/>
        <v>4.6794345268000006</v>
      </c>
      <c r="F27" s="181">
        <f t="shared" ca="1" si="4"/>
        <v>0</v>
      </c>
      <c r="G27" s="182">
        <f t="shared" ca="1" si="1"/>
        <v>295.47033900000002</v>
      </c>
      <c r="H27" s="182">
        <f t="shared" ca="1" si="2"/>
        <v>284.56748299999998</v>
      </c>
      <c r="I27" s="183">
        <f t="shared" ca="1" si="5"/>
        <v>244.81</v>
      </c>
      <c r="J27" s="180">
        <f t="shared" ca="1" si="6"/>
        <v>37.840000000000003</v>
      </c>
      <c r="K27" s="180">
        <f t="shared" ca="1" si="7"/>
        <v>1.92</v>
      </c>
      <c r="L27" s="180">
        <f t="shared" ca="1" si="8"/>
        <v>0</v>
      </c>
      <c r="M27" s="181">
        <f t="shared" ca="1" si="9"/>
        <v>284.57</v>
      </c>
      <c r="N27" s="179">
        <f t="shared" ca="1" si="10"/>
        <v>244.80783467417507</v>
      </c>
      <c r="O27" s="180">
        <f t="shared" ca="1" si="11"/>
        <v>37.839665308078857</v>
      </c>
      <c r="P27" s="180">
        <f t="shared" ca="1" si="12"/>
        <v>1.9199830177460728</v>
      </c>
      <c r="Q27" s="180">
        <f t="shared" ca="1" si="13"/>
        <v>0</v>
      </c>
      <c r="R27" s="181">
        <f t="shared" ca="1" si="14"/>
        <v>284.56748299999998</v>
      </c>
      <c r="W27" s="46"/>
      <c r="X27" s="46">
        <v>27</v>
      </c>
    </row>
    <row r="28" spans="1:24">
      <c r="A28" s="61" t="s">
        <v>70</v>
      </c>
      <c r="B28" s="174">
        <f t="shared" ca="1" si="3"/>
        <v>341.56456400000002</v>
      </c>
      <c r="C28" s="179">
        <f t="shared" ca="1" si="4"/>
        <v>254.807164744</v>
      </c>
      <c r="D28" s="180">
        <f t="shared" ca="1" si="4"/>
        <v>82.077964729200005</v>
      </c>
      <c r="E28" s="180">
        <f t="shared" ca="1" si="4"/>
        <v>4.6794345268000006</v>
      </c>
      <c r="F28" s="181">
        <f t="shared" ca="1" si="4"/>
        <v>0</v>
      </c>
      <c r="G28" s="182">
        <f t="shared" ca="1" si="1"/>
        <v>296.18380000000002</v>
      </c>
      <c r="H28" s="182">
        <f t="shared" ca="1" si="2"/>
        <v>285.25461799999999</v>
      </c>
      <c r="I28" s="183">
        <f t="shared" ca="1" si="5"/>
        <v>245.4</v>
      </c>
      <c r="J28" s="180">
        <f t="shared" ca="1" si="6"/>
        <v>37.93</v>
      </c>
      <c r="K28" s="180">
        <f t="shared" ca="1" si="7"/>
        <v>1.93</v>
      </c>
      <c r="L28" s="180">
        <f t="shared" ca="1" si="8"/>
        <v>0</v>
      </c>
      <c r="M28" s="181">
        <f t="shared" ca="1" si="9"/>
        <v>285.26</v>
      </c>
      <c r="N28" s="179">
        <f t="shared" ca="1" si="10"/>
        <v>245.39537003856131</v>
      </c>
      <c r="O28" s="180">
        <f t="shared" ca="1" si="11"/>
        <v>37.929284374745848</v>
      </c>
      <c r="P28" s="180">
        <f t="shared" ca="1" si="12"/>
        <v>1.9299635866928415</v>
      </c>
      <c r="Q28" s="180">
        <f t="shared" ca="1" si="13"/>
        <v>0</v>
      </c>
      <c r="R28" s="181">
        <f t="shared" ca="1" si="14"/>
        <v>285.25461799999999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341.56456400000002</v>
      </c>
      <c r="C29" s="179">
        <f t="shared" ca="1" si="4"/>
        <v>254.807164744</v>
      </c>
      <c r="D29" s="180">
        <f t="shared" ca="1" si="4"/>
        <v>82.077964729200005</v>
      </c>
      <c r="E29" s="180">
        <f t="shared" ca="1" si="4"/>
        <v>4.6794345268000006</v>
      </c>
      <c r="F29" s="181">
        <f t="shared" ca="1" si="4"/>
        <v>0</v>
      </c>
      <c r="G29" s="182">
        <f t="shared" ca="1" si="1"/>
        <v>294.80380000000002</v>
      </c>
      <c r="H29" s="182">
        <f t="shared" ca="1" si="2"/>
        <v>283.92554000000001</v>
      </c>
      <c r="I29" s="183">
        <f t="shared" ca="1" si="5"/>
        <v>245.41</v>
      </c>
      <c r="J29" s="180">
        <f t="shared" ca="1" si="6"/>
        <v>36.6</v>
      </c>
      <c r="K29" s="180">
        <f t="shared" ca="1" si="7"/>
        <v>1.93</v>
      </c>
      <c r="L29" s="180">
        <f t="shared" ca="1" si="8"/>
        <v>0</v>
      </c>
      <c r="M29" s="181">
        <f t="shared" ca="1" si="9"/>
        <v>283.94</v>
      </c>
      <c r="N29" s="179">
        <f t="shared" ca="1" si="10"/>
        <v>245.39750218849053</v>
      </c>
      <c r="O29" s="180">
        <f t="shared" ca="1" si="11"/>
        <v>36.598136099175889</v>
      </c>
      <c r="P29" s="180">
        <f t="shared" ca="1" si="12"/>
        <v>1.9299017123335915</v>
      </c>
      <c r="Q29" s="180">
        <f t="shared" ca="1" si="13"/>
        <v>0</v>
      </c>
      <c r="R29" s="181">
        <f t="shared" ca="1" si="14"/>
        <v>283.92554000000007</v>
      </c>
      <c r="W29" s="46"/>
      <c r="X29" s="46">
        <v>29</v>
      </c>
    </row>
    <row r="30" spans="1:24">
      <c r="A30" s="61" t="s">
        <v>72</v>
      </c>
      <c r="B30" s="174">
        <f t="shared" ca="1" si="3"/>
        <v>341.56456400000002</v>
      </c>
      <c r="C30" s="179">
        <f t="shared" ca="1" si="4"/>
        <v>254.807164744</v>
      </c>
      <c r="D30" s="180">
        <f t="shared" ca="1" si="4"/>
        <v>82.077964729200005</v>
      </c>
      <c r="E30" s="180">
        <f t="shared" ca="1" si="4"/>
        <v>4.6794345268000006</v>
      </c>
      <c r="F30" s="181">
        <f t="shared" ca="1" si="4"/>
        <v>0</v>
      </c>
      <c r="G30" s="182">
        <f t="shared" ca="1" si="1"/>
        <v>294.80380000000002</v>
      </c>
      <c r="H30" s="182">
        <f t="shared" ca="1" si="2"/>
        <v>283.92554000000001</v>
      </c>
      <c r="I30" s="183">
        <f t="shared" ca="1" si="5"/>
        <v>245.41</v>
      </c>
      <c r="J30" s="180">
        <f t="shared" ca="1" si="6"/>
        <v>36.6</v>
      </c>
      <c r="K30" s="180">
        <f t="shared" ca="1" si="7"/>
        <v>1.93</v>
      </c>
      <c r="L30" s="180">
        <f t="shared" ca="1" si="8"/>
        <v>0</v>
      </c>
      <c r="M30" s="181">
        <f t="shared" ca="1" si="9"/>
        <v>283.94</v>
      </c>
      <c r="N30" s="179">
        <f t="shared" ca="1" si="10"/>
        <v>245.39750218849053</v>
      </c>
      <c r="O30" s="180">
        <f t="shared" ca="1" si="11"/>
        <v>36.598136099175889</v>
      </c>
      <c r="P30" s="180">
        <f t="shared" ca="1" si="12"/>
        <v>1.9299017123335915</v>
      </c>
      <c r="Q30" s="180">
        <f t="shared" ca="1" si="13"/>
        <v>0</v>
      </c>
      <c r="R30" s="181">
        <f t="shared" ca="1" si="14"/>
        <v>283.92554000000007</v>
      </c>
      <c r="W30" s="46"/>
      <c r="X30" s="46">
        <v>30</v>
      </c>
    </row>
    <row r="31" spans="1:24">
      <c r="A31" s="61" t="s">
        <v>73</v>
      </c>
      <c r="B31" s="174">
        <f t="shared" ca="1" si="3"/>
        <v>341.56456400000002</v>
      </c>
      <c r="C31" s="179">
        <f t="shared" ca="1" si="4"/>
        <v>254.807164744</v>
      </c>
      <c r="D31" s="180">
        <f t="shared" ca="1" si="4"/>
        <v>82.077964729200005</v>
      </c>
      <c r="E31" s="180">
        <f t="shared" ca="1" si="4"/>
        <v>4.6794345268000006</v>
      </c>
      <c r="F31" s="181">
        <f t="shared" ca="1" si="4"/>
        <v>0</v>
      </c>
      <c r="G31" s="182">
        <f t="shared" ca="1" si="1"/>
        <v>324.947451</v>
      </c>
      <c r="H31" s="182">
        <f t="shared" ca="1" si="2"/>
        <v>312.95688999999999</v>
      </c>
      <c r="I31" s="183">
        <f t="shared" ca="1" si="5"/>
        <v>233.46</v>
      </c>
      <c r="J31" s="180">
        <f t="shared" ca="1" si="6"/>
        <v>75.209999999999994</v>
      </c>
      <c r="K31" s="180">
        <f t="shared" ca="1" si="7"/>
        <v>4.29</v>
      </c>
      <c r="L31" s="180">
        <f t="shared" ca="1" si="8"/>
        <v>0</v>
      </c>
      <c r="M31" s="181">
        <f t="shared" ca="1" si="9"/>
        <v>312.96000000000004</v>
      </c>
      <c r="N31" s="179">
        <f t="shared" ca="1" si="10"/>
        <v>233.45768002108892</v>
      </c>
      <c r="O31" s="180">
        <f t="shared" ca="1" si="11"/>
        <v>75.209252610237712</v>
      </c>
      <c r="P31" s="180">
        <f t="shared" ca="1" si="12"/>
        <v>4.2899573686733126</v>
      </c>
      <c r="Q31" s="180">
        <f t="shared" ca="1" si="13"/>
        <v>0</v>
      </c>
      <c r="R31" s="181">
        <f t="shared" ca="1" si="14"/>
        <v>312.95688999999993</v>
      </c>
      <c r="W31" s="46"/>
      <c r="X31" s="46">
        <v>31</v>
      </c>
    </row>
    <row r="32" spans="1:24">
      <c r="A32" s="61" t="s">
        <v>74</v>
      </c>
      <c r="B32" s="174">
        <f t="shared" ca="1" si="3"/>
        <v>341.56456400000002</v>
      </c>
      <c r="C32" s="179">
        <f t="shared" ca="1" si="4"/>
        <v>254.807164744</v>
      </c>
      <c r="D32" s="180">
        <f t="shared" ca="1" si="4"/>
        <v>82.077964729200005</v>
      </c>
      <c r="E32" s="180">
        <f t="shared" ca="1" si="4"/>
        <v>4.6794345268000006</v>
      </c>
      <c r="F32" s="181">
        <f t="shared" ca="1" si="4"/>
        <v>0</v>
      </c>
      <c r="G32" s="182">
        <f t="shared" ca="1" si="1"/>
        <v>341.56009999999998</v>
      </c>
      <c r="H32" s="182">
        <f t="shared" ca="1" si="2"/>
        <v>328.95653199999998</v>
      </c>
      <c r="I32" s="183">
        <f t="shared" ca="1" si="5"/>
        <v>245.4</v>
      </c>
      <c r="J32" s="180">
        <f t="shared" ca="1" si="6"/>
        <v>79.05</v>
      </c>
      <c r="K32" s="180">
        <f t="shared" ca="1" si="7"/>
        <v>4.51</v>
      </c>
      <c r="L32" s="180">
        <f t="shared" ca="1" si="8"/>
        <v>0</v>
      </c>
      <c r="M32" s="181">
        <f t="shared" ca="1" si="9"/>
        <v>328.96</v>
      </c>
      <c r="N32" s="179">
        <f t="shared" ca="1" si="10"/>
        <v>245.39741291585605</v>
      </c>
      <c r="O32" s="180">
        <f t="shared" ca="1" si="11"/>
        <v>79.049166629985407</v>
      </c>
      <c r="P32" s="180">
        <f t="shared" ca="1" si="12"/>
        <v>4.5099524541585598</v>
      </c>
      <c r="Q32" s="180">
        <f t="shared" ca="1" si="13"/>
        <v>0</v>
      </c>
      <c r="R32" s="181">
        <f t="shared" ca="1" si="14"/>
        <v>328.95653200000004</v>
      </c>
      <c r="W32" s="46"/>
      <c r="X32" s="46">
        <v>32</v>
      </c>
    </row>
    <row r="33" spans="1:24">
      <c r="A33" s="61" t="s">
        <v>75</v>
      </c>
      <c r="B33" s="174">
        <f t="shared" ca="1" si="3"/>
        <v>341.56456400000002</v>
      </c>
      <c r="C33" s="179">
        <f t="shared" ca="1" si="4"/>
        <v>254.807164744</v>
      </c>
      <c r="D33" s="180">
        <f t="shared" ca="1" si="4"/>
        <v>82.077964729200005</v>
      </c>
      <c r="E33" s="180">
        <f t="shared" ca="1" si="4"/>
        <v>4.6794345268000006</v>
      </c>
      <c r="F33" s="181">
        <f t="shared" ca="1" si="4"/>
        <v>0</v>
      </c>
      <c r="G33" s="182">
        <f t="shared" ca="1" si="1"/>
        <v>341.56009999999998</v>
      </c>
      <c r="H33" s="182">
        <f t="shared" ca="1" si="2"/>
        <v>328.95653199999998</v>
      </c>
      <c r="I33" s="183">
        <f t="shared" ca="1" si="5"/>
        <v>245.4</v>
      </c>
      <c r="J33" s="180">
        <f t="shared" ca="1" si="6"/>
        <v>79.05</v>
      </c>
      <c r="K33" s="180">
        <f t="shared" ca="1" si="7"/>
        <v>4.51</v>
      </c>
      <c r="L33" s="180">
        <f t="shared" ca="1" si="8"/>
        <v>0</v>
      </c>
      <c r="M33" s="181">
        <f t="shared" ca="1" si="9"/>
        <v>328.96</v>
      </c>
      <c r="N33" s="179">
        <f t="shared" ca="1" si="10"/>
        <v>245.39741291585605</v>
      </c>
      <c r="O33" s="180">
        <f t="shared" ca="1" si="11"/>
        <v>79.049166629985407</v>
      </c>
      <c r="P33" s="180">
        <f t="shared" ca="1" si="12"/>
        <v>4.5099524541585598</v>
      </c>
      <c r="Q33" s="180">
        <f t="shared" ca="1" si="13"/>
        <v>0</v>
      </c>
      <c r="R33" s="181">
        <f t="shared" ca="1" si="14"/>
        <v>328.95653200000004</v>
      </c>
      <c r="W33" s="46"/>
      <c r="X33" s="46">
        <v>33</v>
      </c>
    </row>
    <row r="34" spans="1:24">
      <c r="A34" s="61" t="s">
        <v>76</v>
      </c>
      <c r="B34" s="174">
        <f t="shared" ca="1" si="3"/>
        <v>341.56456400000002</v>
      </c>
      <c r="C34" s="179">
        <f t="shared" ca="1" si="4"/>
        <v>254.807164744</v>
      </c>
      <c r="D34" s="180">
        <f t="shared" ca="1" si="4"/>
        <v>82.077964729200005</v>
      </c>
      <c r="E34" s="180">
        <f t="shared" ca="1" si="4"/>
        <v>4.6794345268000006</v>
      </c>
      <c r="F34" s="181">
        <f t="shared" ca="1" si="4"/>
        <v>0</v>
      </c>
      <c r="G34" s="182">
        <f t="shared" ca="1" si="1"/>
        <v>341.56009999999998</v>
      </c>
      <c r="H34" s="182">
        <f t="shared" ca="1" si="2"/>
        <v>328.95653199999998</v>
      </c>
      <c r="I34" s="183">
        <f t="shared" ca="1" si="5"/>
        <v>245.4</v>
      </c>
      <c r="J34" s="180">
        <f t="shared" ca="1" si="6"/>
        <v>79.05</v>
      </c>
      <c r="K34" s="180">
        <f t="shared" ca="1" si="7"/>
        <v>4.51</v>
      </c>
      <c r="L34" s="180">
        <f t="shared" ca="1" si="8"/>
        <v>0</v>
      </c>
      <c r="M34" s="181">
        <f t="shared" ca="1" si="9"/>
        <v>328.96</v>
      </c>
      <c r="N34" s="179">
        <f t="shared" ca="1" si="10"/>
        <v>245.39741291585605</v>
      </c>
      <c r="O34" s="180">
        <f t="shared" ca="1" si="11"/>
        <v>79.049166629985407</v>
      </c>
      <c r="P34" s="180">
        <f t="shared" ca="1" si="12"/>
        <v>4.5099524541585598</v>
      </c>
      <c r="Q34" s="180">
        <f t="shared" ca="1" si="13"/>
        <v>0</v>
      </c>
      <c r="R34" s="181">
        <f t="shared" ca="1" si="14"/>
        <v>328.95653200000004</v>
      </c>
      <c r="W34" s="46"/>
      <c r="X34" s="46">
        <v>34</v>
      </c>
    </row>
    <row r="35" spans="1:24">
      <c r="A35" s="61" t="s">
        <v>77</v>
      </c>
      <c r="B35" s="174">
        <f t="shared" ca="1" si="3"/>
        <v>341.56456400000002</v>
      </c>
      <c r="C35" s="179">
        <f t="shared" ca="1" si="4"/>
        <v>254.807164744</v>
      </c>
      <c r="D35" s="180">
        <f t="shared" ca="1" si="4"/>
        <v>82.077964729200005</v>
      </c>
      <c r="E35" s="180">
        <f t="shared" ca="1" si="4"/>
        <v>4.6794345268000006</v>
      </c>
      <c r="F35" s="181">
        <f t="shared" ca="1" si="4"/>
        <v>0</v>
      </c>
      <c r="G35" s="182">
        <f t="shared" ca="1" si="1"/>
        <v>341.56009999999998</v>
      </c>
      <c r="H35" s="182">
        <f t="shared" ca="1" si="2"/>
        <v>328.95653199999998</v>
      </c>
      <c r="I35" s="183">
        <f t="shared" ca="1" si="5"/>
        <v>245.4</v>
      </c>
      <c r="J35" s="180">
        <f t="shared" ca="1" si="6"/>
        <v>79.05</v>
      </c>
      <c r="K35" s="180">
        <f t="shared" ca="1" si="7"/>
        <v>4.51</v>
      </c>
      <c r="L35" s="180">
        <f t="shared" ca="1" si="8"/>
        <v>0</v>
      </c>
      <c r="M35" s="181">
        <f t="shared" ca="1" si="9"/>
        <v>328.96</v>
      </c>
      <c r="N35" s="179">
        <f t="shared" ca="1" si="10"/>
        <v>245.39741291585605</v>
      </c>
      <c r="O35" s="180">
        <f t="shared" ca="1" si="11"/>
        <v>79.049166629985407</v>
      </c>
      <c r="P35" s="180">
        <f t="shared" ca="1" si="12"/>
        <v>4.5099524541585598</v>
      </c>
      <c r="Q35" s="180">
        <f t="shared" ca="1" si="13"/>
        <v>0</v>
      </c>
      <c r="R35" s="181">
        <f t="shared" ca="1" si="14"/>
        <v>328.95653200000004</v>
      </c>
      <c r="W35" s="46"/>
      <c r="X35" s="46">
        <v>35</v>
      </c>
    </row>
    <row r="36" spans="1:24">
      <c r="A36" s="61" t="s">
        <v>78</v>
      </c>
      <c r="B36" s="174">
        <f t="shared" ca="1" si="3"/>
        <v>341.56456400000002</v>
      </c>
      <c r="C36" s="179">
        <f t="shared" ref="C36:F67" ca="1" si="15">$B36*C$1/100</f>
        <v>254.807164744</v>
      </c>
      <c r="D36" s="180">
        <f t="shared" ca="1" si="15"/>
        <v>82.077964729200005</v>
      </c>
      <c r="E36" s="180">
        <f t="shared" ca="1" si="15"/>
        <v>4.6794345268000006</v>
      </c>
      <c r="F36" s="181">
        <f t="shared" ca="1" si="15"/>
        <v>0</v>
      </c>
      <c r="G36" s="182">
        <f t="shared" ca="1" si="1"/>
        <v>341.56009999999998</v>
      </c>
      <c r="H36" s="182">
        <f t="shared" ca="1" si="2"/>
        <v>328.95653199999998</v>
      </c>
      <c r="I36" s="183">
        <f t="shared" ca="1" si="5"/>
        <v>245.4</v>
      </c>
      <c r="J36" s="180">
        <f t="shared" ca="1" si="6"/>
        <v>79.05</v>
      </c>
      <c r="K36" s="180">
        <f t="shared" ca="1" si="7"/>
        <v>4.51</v>
      </c>
      <c r="L36" s="180">
        <f t="shared" ca="1" si="8"/>
        <v>0</v>
      </c>
      <c r="M36" s="181">
        <f t="shared" ca="1" si="9"/>
        <v>328.96</v>
      </c>
      <c r="N36" s="179">
        <f t="shared" ca="1" si="10"/>
        <v>245.39741291585605</v>
      </c>
      <c r="O36" s="180">
        <f t="shared" ca="1" si="11"/>
        <v>79.049166629985407</v>
      </c>
      <c r="P36" s="180">
        <f t="shared" ca="1" si="12"/>
        <v>4.5099524541585598</v>
      </c>
      <c r="Q36" s="180">
        <f t="shared" ca="1" si="13"/>
        <v>0</v>
      </c>
      <c r="R36" s="181">
        <f t="shared" ca="1" si="14"/>
        <v>328.95653200000004</v>
      </c>
      <c r="W36" s="46"/>
      <c r="X36" s="46">
        <v>36</v>
      </c>
    </row>
    <row r="37" spans="1:24">
      <c r="A37" s="61" t="s">
        <v>79</v>
      </c>
      <c r="B37" s="174">
        <f t="shared" ca="1" si="3"/>
        <v>341.56456400000002</v>
      </c>
      <c r="C37" s="179">
        <f t="shared" ca="1" si="15"/>
        <v>254.807164744</v>
      </c>
      <c r="D37" s="180">
        <f t="shared" ca="1" si="15"/>
        <v>82.077964729200005</v>
      </c>
      <c r="E37" s="180">
        <f t="shared" ca="1" si="15"/>
        <v>4.6794345268000006</v>
      </c>
      <c r="F37" s="181">
        <f t="shared" ca="1" si="15"/>
        <v>0</v>
      </c>
      <c r="G37" s="182">
        <f t="shared" ca="1" si="1"/>
        <v>341.56009999999998</v>
      </c>
      <c r="H37" s="182">
        <f t="shared" ca="1" si="2"/>
        <v>328.95653199999998</v>
      </c>
      <c r="I37" s="183">
        <f t="shared" ca="1" si="5"/>
        <v>245.4</v>
      </c>
      <c r="J37" s="180">
        <f t="shared" ca="1" si="6"/>
        <v>79.05</v>
      </c>
      <c r="K37" s="180">
        <f t="shared" ca="1" si="7"/>
        <v>4.51</v>
      </c>
      <c r="L37" s="180">
        <f t="shared" ca="1" si="8"/>
        <v>0</v>
      </c>
      <c r="M37" s="181">
        <f t="shared" ca="1" si="9"/>
        <v>328.96</v>
      </c>
      <c r="N37" s="179">
        <f t="shared" ca="1" si="10"/>
        <v>245.39741291585605</v>
      </c>
      <c r="O37" s="180">
        <f t="shared" ca="1" si="11"/>
        <v>79.049166629985407</v>
      </c>
      <c r="P37" s="180">
        <f t="shared" ca="1" si="12"/>
        <v>4.5099524541585598</v>
      </c>
      <c r="Q37" s="180">
        <f t="shared" ca="1" si="13"/>
        <v>0</v>
      </c>
      <c r="R37" s="181">
        <f t="shared" ca="1" si="14"/>
        <v>328.95653200000004</v>
      </c>
      <c r="W37" s="46"/>
      <c r="X37" s="46">
        <v>37</v>
      </c>
    </row>
    <row r="38" spans="1:24">
      <c r="A38" s="61" t="s">
        <v>80</v>
      </c>
      <c r="B38" s="174">
        <f t="shared" ca="1" si="3"/>
        <v>341.56456400000002</v>
      </c>
      <c r="C38" s="179">
        <f t="shared" ca="1" si="15"/>
        <v>254.807164744</v>
      </c>
      <c r="D38" s="180">
        <f t="shared" ca="1" si="15"/>
        <v>82.077964729200005</v>
      </c>
      <c r="E38" s="180">
        <f t="shared" ca="1" si="15"/>
        <v>4.6794345268000006</v>
      </c>
      <c r="F38" s="181">
        <f t="shared" ca="1" si="15"/>
        <v>0</v>
      </c>
      <c r="G38" s="182">
        <f t="shared" ca="1" si="1"/>
        <v>341.56009999999998</v>
      </c>
      <c r="H38" s="182">
        <f t="shared" ca="1" si="2"/>
        <v>328.95653199999998</v>
      </c>
      <c r="I38" s="183">
        <f t="shared" ca="1" si="5"/>
        <v>245.4</v>
      </c>
      <c r="J38" s="180">
        <f t="shared" ca="1" si="6"/>
        <v>79.05</v>
      </c>
      <c r="K38" s="180">
        <f t="shared" ca="1" si="7"/>
        <v>4.51</v>
      </c>
      <c r="L38" s="180">
        <f t="shared" ca="1" si="8"/>
        <v>0</v>
      </c>
      <c r="M38" s="181">
        <f t="shared" ca="1" si="9"/>
        <v>328.96</v>
      </c>
      <c r="N38" s="179">
        <f t="shared" ca="1" si="10"/>
        <v>245.39741291585605</v>
      </c>
      <c r="O38" s="180">
        <f t="shared" ca="1" si="11"/>
        <v>79.049166629985407</v>
      </c>
      <c r="P38" s="180">
        <f t="shared" ca="1" si="12"/>
        <v>4.5099524541585598</v>
      </c>
      <c r="Q38" s="180">
        <f t="shared" ca="1" si="13"/>
        <v>0</v>
      </c>
      <c r="R38" s="181">
        <f t="shared" ca="1" si="14"/>
        <v>328.95653200000004</v>
      </c>
      <c r="W38" s="46"/>
      <c r="X38" s="46">
        <v>38</v>
      </c>
    </row>
    <row r="39" spans="1:24">
      <c r="A39" s="61" t="s">
        <v>81</v>
      </c>
      <c r="B39" s="174">
        <f t="shared" ca="1" si="3"/>
        <v>341.56456400000002</v>
      </c>
      <c r="C39" s="179">
        <f t="shared" ca="1" si="15"/>
        <v>254.807164744</v>
      </c>
      <c r="D39" s="180">
        <f t="shared" ca="1" si="15"/>
        <v>82.077964729200005</v>
      </c>
      <c r="E39" s="180">
        <f t="shared" ca="1" si="15"/>
        <v>4.6794345268000006</v>
      </c>
      <c r="F39" s="181">
        <f t="shared" ca="1" si="15"/>
        <v>0</v>
      </c>
      <c r="G39" s="182">
        <f t="shared" ca="1" si="1"/>
        <v>341.56009999999998</v>
      </c>
      <c r="H39" s="182">
        <f t="shared" ca="1" si="2"/>
        <v>328.95653199999998</v>
      </c>
      <c r="I39" s="183">
        <f t="shared" ca="1" si="5"/>
        <v>245.4</v>
      </c>
      <c r="J39" s="180">
        <f t="shared" ca="1" si="6"/>
        <v>79.05</v>
      </c>
      <c r="K39" s="180">
        <f t="shared" ca="1" si="7"/>
        <v>4.51</v>
      </c>
      <c r="L39" s="180">
        <f t="shared" ca="1" si="8"/>
        <v>0</v>
      </c>
      <c r="M39" s="181">
        <f t="shared" ca="1" si="9"/>
        <v>328.96</v>
      </c>
      <c r="N39" s="179">
        <f t="shared" ca="1" si="10"/>
        <v>245.39741291585605</v>
      </c>
      <c r="O39" s="180">
        <f t="shared" ca="1" si="11"/>
        <v>79.049166629985407</v>
      </c>
      <c r="P39" s="180">
        <f t="shared" ca="1" si="12"/>
        <v>4.5099524541585598</v>
      </c>
      <c r="Q39" s="180">
        <f t="shared" ca="1" si="13"/>
        <v>0</v>
      </c>
      <c r="R39" s="181">
        <f t="shared" ca="1" si="14"/>
        <v>328.95653200000004</v>
      </c>
      <c r="W39" s="46"/>
      <c r="X39" s="46">
        <v>39</v>
      </c>
    </row>
    <row r="40" spans="1:24">
      <c r="A40" s="61" t="s">
        <v>82</v>
      </c>
      <c r="B40" s="174">
        <f t="shared" ca="1" si="3"/>
        <v>341.56456400000002</v>
      </c>
      <c r="C40" s="179">
        <f t="shared" ca="1" si="15"/>
        <v>254.807164744</v>
      </c>
      <c r="D40" s="180">
        <f t="shared" ca="1" si="15"/>
        <v>82.077964729200005</v>
      </c>
      <c r="E40" s="180">
        <f t="shared" ca="1" si="15"/>
        <v>4.6794345268000006</v>
      </c>
      <c r="F40" s="181">
        <f t="shared" ca="1" si="15"/>
        <v>0</v>
      </c>
      <c r="G40" s="182">
        <f t="shared" ca="1" si="1"/>
        <v>341.56009999999998</v>
      </c>
      <c r="H40" s="182">
        <f t="shared" ca="1" si="2"/>
        <v>328.95653199999998</v>
      </c>
      <c r="I40" s="183">
        <f t="shared" ca="1" si="5"/>
        <v>245.4</v>
      </c>
      <c r="J40" s="180">
        <f t="shared" ca="1" si="6"/>
        <v>79.05</v>
      </c>
      <c r="K40" s="180">
        <f t="shared" ca="1" si="7"/>
        <v>4.51</v>
      </c>
      <c r="L40" s="180">
        <f t="shared" ca="1" si="8"/>
        <v>0</v>
      </c>
      <c r="M40" s="181">
        <f t="shared" ca="1" si="9"/>
        <v>328.96</v>
      </c>
      <c r="N40" s="179">
        <f t="shared" ca="1" si="10"/>
        <v>245.39741291585605</v>
      </c>
      <c r="O40" s="180">
        <f t="shared" ca="1" si="11"/>
        <v>79.049166629985407</v>
      </c>
      <c r="P40" s="180">
        <f t="shared" ca="1" si="12"/>
        <v>4.5099524541585598</v>
      </c>
      <c r="Q40" s="180">
        <f t="shared" ca="1" si="13"/>
        <v>0</v>
      </c>
      <c r="R40" s="181">
        <f t="shared" ca="1" si="14"/>
        <v>328.95653200000004</v>
      </c>
      <c r="W40" s="46"/>
      <c r="X40" s="46">
        <v>40</v>
      </c>
    </row>
    <row r="41" spans="1:24">
      <c r="A41" s="61" t="s">
        <v>83</v>
      </c>
      <c r="B41" s="174">
        <f t="shared" ca="1" si="3"/>
        <v>341.56456400000002</v>
      </c>
      <c r="C41" s="179">
        <f t="shared" ca="1" si="15"/>
        <v>254.807164744</v>
      </c>
      <c r="D41" s="180">
        <f t="shared" ca="1" si="15"/>
        <v>82.077964729200005</v>
      </c>
      <c r="E41" s="180">
        <f t="shared" ca="1" si="15"/>
        <v>4.6794345268000006</v>
      </c>
      <c r="F41" s="181">
        <f t="shared" ca="1" si="15"/>
        <v>0</v>
      </c>
      <c r="G41" s="182">
        <f t="shared" ca="1" si="1"/>
        <v>341.56009999999998</v>
      </c>
      <c r="H41" s="182">
        <f t="shared" ca="1" si="2"/>
        <v>328.95653199999998</v>
      </c>
      <c r="I41" s="183">
        <f t="shared" ca="1" si="5"/>
        <v>245.4</v>
      </c>
      <c r="J41" s="180">
        <f t="shared" ca="1" si="6"/>
        <v>79.05</v>
      </c>
      <c r="K41" s="180">
        <f t="shared" ca="1" si="7"/>
        <v>4.51</v>
      </c>
      <c r="L41" s="180">
        <f t="shared" ca="1" si="8"/>
        <v>0</v>
      </c>
      <c r="M41" s="181">
        <f t="shared" ca="1" si="9"/>
        <v>328.96</v>
      </c>
      <c r="N41" s="179">
        <f t="shared" ca="1" si="10"/>
        <v>245.39741291585605</v>
      </c>
      <c r="O41" s="180">
        <f t="shared" ca="1" si="11"/>
        <v>79.049166629985407</v>
      </c>
      <c r="P41" s="180">
        <f t="shared" ca="1" si="12"/>
        <v>4.5099524541585598</v>
      </c>
      <c r="Q41" s="180">
        <f t="shared" ca="1" si="13"/>
        <v>0</v>
      </c>
      <c r="R41" s="181">
        <f t="shared" ca="1" si="14"/>
        <v>328.95653200000004</v>
      </c>
      <c r="W41" s="46"/>
      <c r="X41" s="46">
        <v>41</v>
      </c>
    </row>
    <row r="42" spans="1:24">
      <c r="A42" s="61" t="s">
        <v>84</v>
      </c>
      <c r="B42" s="174">
        <f t="shared" ca="1" si="3"/>
        <v>341.56456400000002</v>
      </c>
      <c r="C42" s="179">
        <f t="shared" ca="1" si="15"/>
        <v>254.807164744</v>
      </c>
      <c r="D42" s="180">
        <f t="shared" ca="1" si="15"/>
        <v>82.077964729200005</v>
      </c>
      <c r="E42" s="180">
        <f t="shared" ca="1" si="15"/>
        <v>4.6794345268000006</v>
      </c>
      <c r="F42" s="181">
        <f t="shared" ca="1" si="15"/>
        <v>0</v>
      </c>
      <c r="G42" s="182">
        <f t="shared" ca="1" si="1"/>
        <v>341.56009999999998</v>
      </c>
      <c r="H42" s="182">
        <f t="shared" ca="1" si="2"/>
        <v>328.95653199999998</v>
      </c>
      <c r="I42" s="183">
        <f t="shared" ca="1" si="5"/>
        <v>245.4</v>
      </c>
      <c r="J42" s="180">
        <f t="shared" ca="1" si="6"/>
        <v>79.05</v>
      </c>
      <c r="K42" s="180">
        <f t="shared" ca="1" si="7"/>
        <v>4.51</v>
      </c>
      <c r="L42" s="180">
        <f t="shared" ca="1" si="8"/>
        <v>0</v>
      </c>
      <c r="M42" s="181">
        <f t="shared" ca="1" si="9"/>
        <v>328.96</v>
      </c>
      <c r="N42" s="179">
        <f t="shared" ca="1" si="10"/>
        <v>245.39741291585605</v>
      </c>
      <c r="O42" s="180">
        <f t="shared" ca="1" si="11"/>
        <v>79.049166629985407</v>
      </c>
      <c r="P42" s="180">
        <f t="shared" ca="1" si="12"/>
        <v>4.5099524541585598</v>
      </c>
      <c r="Q42" s="180">
        <f t="shared" ca="1" si="13"/>
        <v>0</v>
      </c>
      <c r="R42" s="181">
        <f t="shared" ca="1" si="14"/>
        <v>328.95653200000004</v>
      </c>
      <c r="W42" s="46"/>
      <c r="X42" s="46">
        <v>42</v>
      </c>
    </row>
    <row r="43" spans="1:24">
      <c r="A43" s="61" t="s">
        <v>85</v>
      </c>
      <c r="B43" s="174">
        <f t="shared" ca="1" si="3"/>
        <v>341.56456400000002</v>
      </c>
      <c r="C43" s="179">
        <f t="shared" ca="1" si="15"/>
        <v>254.807164744</v>
      </c>
      <c r="D43" s="180">
        <f t="shared" ca="1" si="15"/>
        <v>82.077964729200005</v>
      </c>
      <c r="E43" s="180">
        <f t="shared" ca="1" si="15"/>
        <v>4.6794345268000006</v>
      </c>
      <c r="F43" s="181">
        <f t="shared" ca="1" si="15"/>
        <v>0</v>
      </c>
      <c r="G43" s="182">
        <f t="shared" ca="1" si="1"/>
        <v>341.56009999999998</v>
      </c>
      <c r="H43" s="182">
        <f t="shared" ca="1" si="2"/>
        <v>328.95653199999998</v>
      </c>
      <c r="I43" s="183">
        <f t="shared" ca="1" si="5"/>
        <v>245.4</v>
      </c>
      <c r="J43" s="180">
        <f t="shared" ca="1" si="6"/>
        <v>79.05</v>
      </c>
      <c r="K43" s="180">
        <f t="shared" ca="1" si="7"/>
        <v>4.51</v>
      </c>
      <c r="L43" s="180">
        <f t="shared" ca="1" si="8"/>
        <v>0</v>
      </c>
      <c r="M43" s="181">
        <f t="shared" ca="1" si="9"/>
        <v>328.96</v>
      </c>
      <c r="N43" s="179">
        <f t="shared" ca="1" si="10"/>
        <v>245.39741291585605</v>
      </c>
      <c r="O43" s="180">
        <f t="shared" ca="1" si="11"/>
        <v>79.049166629985407</v>
      </c>
      <c r="P43" s="180">
        <f t="shared" ca="1" si="12"/>
        <v>4.5099524541585598</v>
      </c>
      <c r="Q43" s="180">
        <f t="shared" ca="1" si="13"/>
        <v>0</v>
      </c>
      <c r="R43" s="181">
        <f t="shared" ca="1" si="14"/>
        <v>328.95653200000004</v>
      </c>
      <c r="W43" s="46"/>
      <c r="X43" s="46">
        <v>43</v>
      </c>
    </row>
    <row r="44" spans="1:24">
      <c r="A44" s="61" t="s">
        <v>86</v>
      </c>
      <c r="B44" s="174">
        <f t="shared" ca="1" si="3"/>
        <v>341.56456400000002</v>
      </c>
      <c r="C44" s="179">
        <f t="shared" ca="1" si="15"/>
        <v>254.807164744</v>
      </c>
      <c r="D44" s="180">
        <f t="shared" ca="1" si="15"/>
        <v>82.077964729200005</v>
      </c>
      <c r="E44" s="180">
        <f t="shared" ca="1" si="15"/>
        <v>4.6794345268000006</v>
      </c>
      <c r="F44" s="181">
        <f t="shared" ca="1" si="15"/>
        <v>0</v>
      </c>
      <c r="G44" s="182">
        <f t="shared" ca="1" si="1"/>
        <v>341.56009999999998</v>
      </c>
      <c r="H44" s="182">
        <f t="shared" ca="1" si="2"/>
        <v>328.95653199999998</v>
      </c>
      <c r="I44" s="183">
        <f t="shared" ca="1" si="5"/>
        <v>245.4</v>
      </c>
      <c r="J44" s="180">
        <f t="shared" ca="1" si="6"/>
        <v>79.05</v>
      </c>
      <c r="K44" s="180">
        <f t="shared" ca="1" si="7"/>
        <v>4.51</v>
      </c>
      <c r="L44" s="180">
        <f t="shared" ca="1" si="8"/>
        <v>0</v>
      </c>
      <c r="M44" s="181">
        <f t="shared" ca="1" si="9"/>
        <v>328.96</v>
      </c>
      <c r="N44" s="179">
        <f t="shared" ca="1" si="10"/>
        <v>245.39741291585605</v>
      </c>
      <c r="O44" s="180">
        <f t="shared" ca="1" si="11"/>
        <v>79.049166629985407</v>
      </c>
      <c r="P44" s="180">
        <f t="shared" ca="1" si="12"/>
        <v>4.5099524541585598</v>
      </c>
      <c r="Q44" s="180">
        <f t="shared" ca="1" si="13"/>
        <v>0</v>
      </c>
      <c r="R44" s="181">
        <f t="shared" ca="1" si="14"/>
        <v>328.95653200000004</v>
      </c>
      <c r="W44" s="46"/>
      <c r="X44" s="46">
        <v>44</v>
      </c>
    </row>
    <row r="45" spans="1:24">
      <c r="A45" s="61" t="s">
        <v>87</v>
      </c>
      <c r="B45" s="174">
        <f t="shared" ca="1" si="3"/>
        <v>341.56456400000002</v>
      </c>
      <c r="C45" s="179">
        <f t="shared" ca="1" si="15"/>
        <v>254.807164744</v>
      </c>
      <c r="D45" s="180">
        <f t="shared" ca="1" si="15"/>
        <v>82.077964729200005</v>
      </c>
      <c r="E45" s="180">
        <f t="shared" ca="1" si="15"/>
        <v>4.6794345268000006</v>
      </c>
      <c r="F45" s="181">
        <f t="shared" ca="1" si="15"/>
        <v>0</v>
      </c>
      <c r="G45" s="182">
        <f t="shared" ca="1" si="1"/>
        <v>341.56009999999998</v>
      </c>
      <c r="H45" s="182">
        <f t="shared" ca="1" si="2"/>
        <v>328.95653199999998</v>
      </c>
      <c r="I45" s="183">
        <f t="shared" ca="1" si="5"/>
        <v>245.4</v>
      </c>
      <c r="J45" s="180">
        <f t="shared" ca="1" si="6"/>
        <v>79.05</v>
      </c>
      <c r="K45" s="180">
        <f t="shared" ca="1" si="7"/>
        <v>4.51</v>
      </c>
      <c r="L45" s="180">
        <f t="shared" ca="1" si="8"/>
        <v>0</v>
      </c>
      <c r="M45" s="181">
        <f t="shared" ca="1" si="9"/>
        <v>328.96</v>
      </c>
      <c r="N45" s="179">
        <f t="shared" ca="1" si="10"/>
        <v>245.39741291585605</v>
      </c>
      <c r="O45" s="180">
        <f t="shared" ca="1" si="11"/>
        <v>79.049166629985407</v>
      </c>
      <c r="P45" s="180">
        <f t="shared" ca="1" si="12"/>
        <v>4.5099524541585598</v>
      </c>
      <c r="Q45" s="180">
        <f t="shared" ca="1" si="13"/>
        <v>0</v>
      </c>
      <c r="R45" s="181">
        <f t="shared" ca="1" si="14"/>
        <v>328.95653200000004</v>
      </c>
      <c r="W45" s="46"/>
      <c r="X45" s="46">
        <v>45</v>
      </c>
    </row>
    <row r="46" spans="1:24">
      <c r="A46" s="61" t="s">
        <v>88</v>
      </c>
      <c r="B46" s="174">
        <f t="shared" ca="1" si="3"/>
        <v>341.56456400000002</v>
      </c>
      <c r="C46" s="179">
        <f t="shared" ca="1" si="15"/>
        <v>254.807164744</v>
      </c>
      <c r="D46" s="180">
        <f t="shared" ca="1" si="15"/>
        <v>82.077964729200005</v>
      </c>
      <c r="E46" s="180">
        <f t="shared" ca="1" si="15"/>
        <v>4.6794345268000006</v>
      </c>
      <c r="F46" s="181">
        <f t="shared" ca="1" si="15"/>
        <v>0</v>
      </c>
      <c r="G46" s="182">
        <f t="shared" ca="1" si="1"/>
        <v>341.56009999999998</v>
      </c>
      <c r="H46" s="182">
        <f t="shared" ca="1" si="2"/>
        <v>328.95653199999998</v>
      </c>
      <c r="I46" s="183">
        <f t="shared" ca="1" si="5"/>
        <v>245.4</v>
      </c>
      <c r="J46" s="180">
        <f t="shared" ca="1" si="6"/>
        <v>79.05</v>
      </c>
      <c r="K46" s="180">
        <f t="shared" ca="1" si="7"/>
        <v>4.51</v>
      </c>
      <c r="L46" s="180">
        <f t="shared" ca="1" si="8"/>
        <v>0</v>
      </c>
      <c r="M46" s="181">
        <f t="shared" ca="1" si="9"/>
        <v>328.96</v>
      </c>
      <c r="N46" s="179">
        <f t="shared" ca="1" si="10"/>
        <v>245.39741291585605</v>
      </c>
      <c r="O46" s="180">
        <f t="shared" ca="1" si="11"/>
        <v>79.049166629985407</v>
      </c>
      <c r="P46" s="180">
        <f t="shared" ca="1" si="12"/>
        <v>4.5099524541585598</v>
      </c>
      <c r="Q46" s="180">
        <f t="shared" ca="1" si="13"/>
        <v>0</v>
      </c>
      <c r="R46" s="181">
        <f t="shared" ca="1" si="14"/>
        <v>328.95653200000004</v>
      </c>
      <c r="W46" s="46"/>
      <c r="X46" s="46">
        <v>46</v>
      </c>
    </row>
    <row r="47" spans="1:24">
      <c r="A47" s="61" t="s">
        <v>89</v>
      </c>
      <c r="B47" s="174">
        <f t="shared" ca="1" si="3"/>
        <v>341.56456400000002</v>
      </c>
      <c r="C47" s="179">
        <f t="shared" ca="1" si="15"/>
        <v>254.807164744</v>
      </c>
      <c r="D47" s="180">
        <f t="shared" ca="1" si="15"/>
        <v>82.077964729200005</v>
      </c>
      <c r="E47" s="180">
        <f t="shared" ca="1" si="15"/>
        <v>4.6794345268000006</v>
      </c>
      <c r="F47" s="181">
        <f t="shared" ca="1" si="15"/>
        <v>0</v>
      </c>
      <c r="G47" s="182">
        <f t="shared" ca="1" si="1"/>
        <v>341.56009999999998</v>
      </c>
      <c r="H47" s="182">
        <f t="shared" ca="1" si="2"/>
        <v>328.95653199999998</v>
      </c>
      <c r="I47" s="183">
        <f t="shared" ca="1" si="5"/>
        <v>245.4</v>
      </c>
      <c r="J47" s="180">
        <f t="shared" ca="1" si="6"/>
        <v>79.05</v>
      </c>
      <c r="K47" s="180">
        <f t="shared" ca="1" si="7"/>
        <v>4.51</v>
      </c>
      <c r="L47" s="180">
        <f t="shared" ca="1" si="8"/>
        <v>0</v>
      </c>
      <c r="M47" s="181">
        <f t="shared" ca="1" si="9"/>
        <v>328.96</v>
      </c>
      <c r="N47" s="179">
        <f t="shared" ca="1" si="10"/>
        <v>245.39741291585605</v>
      </c>
      <c r="O47" s="180">
        <f t="shared" ca="1" si="11"/>
        <v>79.049166629985407</v>
      </c>
      <c r="P47" s="180">
        <f t="shared" ca="1" si="12"/>
        <v>4.5099524541585598</v>
      </c>
      <c r="Q47" s="180">
        <f t="shared" ca="1" si="13"/>
        <v>0</v>
      </c>
      <c r="R47" s="181">
        <f t="shared" ca="1" si="14"/>
        <v>328.95653200000004</v>
      </c>
      <c r="W47" s="46"/>
      <c r="X47" s="46">
        <v>47</v>
      </c>
    </row>
    <row r="48" spans="1:24">
      <c r="A48" s="61" t="s">
        <v>90</v>
      </c>
      <c r="B48" s="174">
        <f t="shared" ca="1" si="3"/>
        <v>341.56456400000002</v>
      </c>
      <c r="C48" s="179">
        <f t="shared" ca="1" si="15"/>
        <v>254.807164744</v>
      </c>
      <c r="D48" s="180">
        <f t="shared" ca="1" si="15"/>
        <v>82.077964729200005</v>
      </c>
      <c r="E48" s="180">
        <f t="shared" ca="1" si="15"/>
        <v>4.6794345268000006</v>
      </c>
      <c r="F48" s="181">
        <f t="shared" ca="1" si="15"/>
        <v>0</v>
      </c>
      <c r="G48" s="182">
        <f t="shared" ca="1" si="1"/>
        <v>341.56009999999998</v>
      </c>
      <c r="H48" s="182">
        <f t="shared" ca="1" si="2"/>
        <v>328.95653199999998</v>
      </c>
      <c r="I48" s="183">
        <f t="shared" ca="1" si="5"/>
        <v>245.4</v>
      </c>
      <c r="J48" s="180">
        <f t="shared" ca="1" si="6"/>
        <v>79.05</v>
      </c>
      <c r="K48" s="180">
        <f t="shared" ca="1" si="7"/>
        <v>4.51</v>
      </c>
      <c r="L48" s="180">
        <f t="shared" ca="1" si="8"/>
        <v>0</v>
      </c>
      <c r="M48" s="181">
        <f t="shared" ca="1" si="9"/>
        <v>328.96</v>
      </c>
      <c r="N48" s="179">
        <f t="shared" ca="1" si="10"/>
        <v>245.39741291585605</v>
      </c>
      <c r="O48" s="180">
        <f t="shared" ca="1" si="11"/>
        <v>79.049166629985407</v>
      </c>
      <c r="P48" s="180">
        <f t="shared" ca="1" si="12"/>
        <v>4.5099524541585598</v>
      </c>
      <c r="Q48" s="180">
        <f t="shared" ca="1" si="13"/>
        <v>0</v>
      </c>
      <c r="R48" s="181">
        <f t="shared" ca="1" si="14"/>
        <v>328.95653200000004</v>
      </c>
      <c r="W48" s="46"/>
      <c r="X48" s="46">
        <v>48</v>
      </c>
    </row>
    <row r="49" spans="1:24">
      <c r="A49" s="61" t="s">
        <v>91</v>
      </c>
      <c r="B49" s="174">
        <f t="shared" ca="1" si="3"/>
        <v>341.56456400000002</v>
      </c>
      <c r="C49" s="179">
        <f t="shared" ca="1" si="15"/>
        <v>254.807164744</v>
      </c>
      <c r="D49" s="180">
        <f t="shared" ca="1" si="15"/>
        <v>82.077964729200005</v>
      </c>
      <c r="E49" s="180">
        <f t="shared" ca="1" si="15"/>
        <v>4.6794345268000006</v>
      </c>
      <c r="F49" s="181">
        <f t="shared" ca="1" si="15"/>
        <v>0</v>
      </c>
      <c r="G49" s="182">
        <f t="shared" ca="1" si="1"/>
        <v>341.56009999999998</v>
      </c>
      <c r="H49" s="182">
        <f t="shared" ca="1" si="2"/>
        <v>328.95653199999998</v>
      </c>
      <c r="I49" s="183">
        <f t="shared" ca="1" si="5"/>
        <v>245.4</v>
      </c>
      <c r="J49" s="180">
        <f t="shared" ca="1" si="6"/>
        <v>79.05</v>
      </c>
      <c r="K49" s="180">
        <f t="shared" ca="1" si="7"/>
        <v>4.51</v>
      </c>
      <c r="L49" s="180">
        <f t="shared" ca="1" si="8"/>
        <v>0</v>
      </c>
      <c r="M49" s="181">
        <f t="shared" ca="1" si="9"/>
        <v>328.96</v>
      </c>
      <c r="N49" s="179">
        <f t="shared" ca="1" si="10"/>
        <v>245.39741291585605</v>
      </c>
      <c r="O49" s="180">
        <f t="shared" ca="1" si="11"/>
        <v>79.049166629985407</v>
      </c>
      <c r="P49" s="180">
        <f t="shared" ca="1" si="12"/>
        <v>4.5099524541585598</v>
      </c>
      <c r="Q49" s="180">
        <f t="shared" ca="1" si="13"/>
        <v>0</v>
      </c>
      <c r="R49" s="181">
        <f t="shared" ca="1" si="14"/>
        <v>328.95653200000004</v>
      </c>
      <c r="W49" s="46"/>
      <c r="X49" s="46">
        <v>49</v>
      </c>
    </row>
    <row r="50" spans="1:24">
      <c r="A50" s="61" t="s">
        <v>92</v>
      </c>
      <c r="B50" s="174">
        <f t="shared" ca="1" si="3"/>
        <v>341.56456400000002</v>
      </c>
      <c r="C50" s="179">
        <f t="shared" ca="1" si="15"/>
        <v>254.807164744</v>
      </c>
      <c r="D50" s="180">
        <f t="shared" ca="1" si="15"/>
        <v>82.077964729200005</v>
      </c>
      <c r="E50" s="180">
        <f t="shared" ca="1" si="15"/>
        <v>4.6794345268000006</v>
      </c>
      <c r="F50" s="181">
        <f t="shared" ca="1" si="15"/>
        <v>0</v>
      </c>
      <c r="G50" s="182">
        <f t="shared" ca="1" si="1"/>
        <v>341.56009999999998</v>
      </c>
      <c r="H50" s="182">
        <f t="shared" ca="1" si="2"/>
        <v>328.95653199999998</v>
      </c>
      <c r="I50" s="183">
        <f t="shared" ca="1" si="5"/>
        <v>245.4</v>
      </c>
      <c r="J50" s="180">
        <f t="shared" ca="1" si="6"/>
        <v>79.05</v>
      </c>
      <c r="K50" s="180">
        <f t="shared" ca="1" si="7"/>
        <v>4.51</v>
      </c>
      <c r="L50" s="180">
        <f t="shared" ca="1" si="8"/>
        <v>0</v>
      </c>
      <c r="M50" s="181">
        <f t="shared" ca="1" si="9"/>
        <v>328.96</v>
      </c>
      <c r="N50" s="179">
        <f t="shared" ca="1" si="10"/>
        <v>245.39741291585605</v>
      </c>
      <c r="O50" s="180">
        <f t="shared" ca="1" si="11"/>
        <v>79.049166629985407</v>
      </c>
      <c r="P50" s="180">
        <f t="shared" ca="1" si="12"/>
        <v>4.5099524541585598</v>
      </c>
      <c r="Q50" s="180">
        <f t="shared" ca="1" si="13"/>
        <v>0</v>
      </c>
      <c r="R50" s="181">
        <f t="shared" ca="1" si="14"/>
        <v>328.95653200000004</v>
      </c>
      <c r="W50" s="46"/>
      <c r="X50" s="46">
        <v>50</v>
      </c>
    </row>
    <row r="51" spans="1:24">
      <c r="A51" s="61" t="s">
        <v>93</v>
      </c>
      <c r="B51" s="174">
        <f t="shared" ca="1" si="3"/>
        <v>341.56456400000002</v>
      </c>
      <c r="C51" s="179">
        <f t="shared" ca="1" si="15"/>
        <v>254.807164744</v>
      </c>
      <c r="D51" s="180">
        <f t="shared" ca="1" si="15"/>
        <v>82.077964729200005</v>
      </c>
      <c r="E51" s="180">
        <f t="shared" ca="1" si="15"/>
        <v>4.6794345268000006</v>
      </c>
      <c r="F51" s="181">
        <f t="shared" ca="1" si="15"/>
        <v>0</v>
      </c>
      <c r="G51" s="182">
        <f t="shared" ca="1" si="1"/>
        <v>341.56009999999998</v>
      </c>
      <c r="H51" s="182">
        <f t="shared" ca="1" si="2"/>
        <v>328.95653199999998</v>
      </c>
      <c r="I51" s="183">
        <f t="shared" ca="1" si="5"/>
        <v>245.4</v>
      </c>
      <c r="J51" s="180">
        <f t="shared" ca="1" si="6"/>
        <v>79.05</v>
      </c>
      <c r="K51" s="180">
        <f t="shared" ca="1" si="7"/>
        <v>4.51</v>
      </c>
      <c r="L51" s="180">
        <f t="shared" ca="1" si="8"/>
        <v>0</v>
      </c>
      <c r="M51" s="181">
        <f t="shared" ca="1" si="9"/>
        <v>328.96</v>
      </c>
      <c r="N51" s="179">
        <f t="shared" ca="1" si="10"/>
        <v>245.39741291585605</v>
      </c>
      <c r="O51" s="180">
        <f t="shared" ca="1" si="11"/>
        <v>79.049166629985407</v>
      </c>
      <c r="P51" s="180">
        <f t="shared" ca="1" si="12"/>
        <v>4.5099524541585598</v>
      </c>
      <c r="Q51" s="180">
        <f t="shared" ca="1" si="13"/>
        <v>0</v>
      </c>
      <c r="R51" s="181">
        <f t="shared" ca="1" si="14"/>
        <v>328.95653200000004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341.56456400000002</v>
      </c>
      <c r="C52" s="179">
        <f t="shared" ca="1" si="15"/>
        <v>254.807164744</v>
      </c>
      <c r="D52" s="180">
        <f t="shared" ca="1" si="15"/>
        <v>82.077964729200005</v>
      </c>
      <c r="E52" s="180">
        <f t="shared" ca="1" si="15"/>
        <v>4.6794345268000006</v>
      </c>
      <c r="F52" s="181">
        <f t="shared" ca="1" si="15"/>
        <v>0</v>
      </c>
      <c r="G52" s="182">
        <f t="shared" ca="1" si="1"/>
        <v>341.56009999999998</v>
      </c>
      <c r="H52" s="182">
        <f t="shared" ca="1" si="2"/>
        <v>328.95653199999998</v>
      </c>
      <c r="I52" s="183">
        <f t="shared" ca="1" si="5"/>
        <v>245.4</v>
      </c>
      <c r="J52" s="180">
        <f t="shared" ca="1" si="6"/>
        <v>79.05</v>
      </c>
      <c r="K52" s="180">
        <f t="shared" ca="1" si="7"/>
        <v>4.51</v>
      </c>
      <c r="L52" s="180">
        <f t="shared" ca="1" si="8"/>
        <v>0</v>
      </c>
      <c r="M52" s="181">
        <f t="shared" ca="1" si="9"/>
        <v>328.96</v>
      </c>
      <c r="N52" s="179">
        <f t="shared" ca="1" si="10"/>
        <v>245.39741291585605</v>
      </c>
      <c r="O52" s="180">
        <f t="shared" ca="1" si="11"/>
        <v>79.049166629985407</v>
      </c>
      <c r="P52" s="180">
        <f t="shared" ca="1" si="12"/>
        <v>4.5099524541585598</v>
      </c>
      <c r="Q52" s="180">
        <f t="shared" ca="1" si="13"/>
        <v>0</v>
      </c>
      <c r="R52" s="181">
        <f t="shared" ca="1" si="14"/>
        <v>328.95653200000004</v>
      </c>
      <c r="W52" s="46"/>
      <c r="X52" s="46">
        <v>52</v>
      </c>
    </row>
    <row r="53" spans="1:24">
      <c r="A53" s="61" t="s">
        <v>95</v>
      </c>
      <c r="B53" s="174">
        <f t="shared" ca="1" si="3"/>
        <v>341.56456400000002</v>
      </c>
      <c r="C53" s="179">
        <f t="shared" ca="1" si="15"/>
        <v>254.807164744</v>
      </c>
      <c r="D53" s="180">
        <f t="shared" ca="1" si="15"/>
        <v>82.077964729200005</v>
      </c>
      <c r="E53" s="180">
        <f t="shared" ca="1" si="15"/>
        <v>4.6794345268000006</v>
      </c>
      <c r="F53" s="181">
        <f t="shared" ca="1" si="15"/>
        <v>0</v>
      </c>
      <c r="G53" s="182">
        <f t="shared" ca="1" si="1"/>
        <v>341.56009999999998</v>
      </c>
      <c r="H53" s="182">
        <f t="shared" ca="1" si="2"/>
        <v>328.95653199999998</v>
      </c>
      <c r="I53" s="183">
        <f t="shared" ca="1" si="5"/>
        <v>245.4</v>
      </c>
      <c r="J53" s="180">
        <f t="shared" ca="1" si="6"/>
        <v>79.05</v>
      </c>
      <c r="K53" s="180">
        <f t="shared" ca="1" si="7"/>
        <v>4.51</v>
      </c>
      <c r="L53" s="180">
        <f t="shared" ca="1" si="8"/>
        <v>0</v>
      </c>
      <c r="M53" s="181">
        <f t="shared" ca="1" si="9"/>
        <v>328.96</v>
      </c>
      <c r="N53" s="179">
        <f t="shared" ca="1" si="10"/>
        <v>245.39741291585605</v>
      </c>
      <c r="O53" s="180">
        <f t="shared" ca="1" si="11"/>
        <v>79.049166629985407</v>
      </c>
      <c r="P53" s="180">
        <f t="shared" ca="1" si="12"/>
        <v>4.5099524541585598</v>
      </c>
      <c r="Q53" s="180">
        <f t="shared" ca="1" si="13"/>
        <v>0</v>
      </c>
      <c r="R53" s="181">
        <f t="shared" ca="1" si="14"/>
        <v>328.95653200000004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341.56456400000002</v>
      </c>
      <c r="C54" s="179">
        <f t="shared" ca="1" si="15"/>
        <v>254.807164744</v>
      </c>
      <c r="D54" s="180">
        <f t="shared" ca="1" si="15"/>
        <v>82.077964729200005</v>
      </c>
      <c r="E54" s="180">
        <f t="shared" ca="1" si="15"/>
        <v>4.6794345268000006</v>
      </c>
      <c r="F54" s="181">
        <f t="shared" ca="1" si="15"/>
        <v>0</v>
      </c>
      <c r="G54" s="182">
        <f t="shared" ca="1" si="1"/>
        <v>338.88069999999999</v>
      </c>
      <c r="H54" s="182">
        <f t="shared" ca="1" si="2"/>
        <v>326.37600200000003</v>
      </c>
      <c r="I54" s="183">
        <f t="shared" ca="1" si="5"/>
        <v>245.4</v>
      </c>
      <c r="J54" s="180">
        <f t="shared" ca="1" si="6"/>
        <v>79.05</v>
      </c>
      <c r="K54" s="180">
        <f t="shared" ca="1" si="7"/>
        <v>1.93</v>
      </c>
      <c r="L54" s="180">
        <f t="shared" ca="1" si="8"/>
        <v>0</v>
      </c>
      <c r="M54" s="181">
        <f t="shared" ca="1" si="9"/>
        <v>326.38</v>
      </c>
      <c r="N54" s="179">
        <f t="shared" ca="1" si="10"/>
        <v>245.39699396654208</v>
      </c>
      <c r="O54" s="180">
        <f t="shared" ca="1" si="11"/>
        <v>79.049031675041363</v>
      </c>
      <c r="P54" s="180">
        <f t="shared" ca="1" si="12"/>
        <v>1.9299763584165697</v>
      </c>
      <c r="Q54" s="180">
        <f t="shared" ca="1" si="13"/>
        <v>0</v>
      </c>
      <c r="R54" s="181">
        <f t="shared" ca="1" si="14"/>
        <v>326.37600200000003</v>
      </c>
      <c r="W54" s="46"/>
      <c r="X54" s="46">
        <v>54</v>
      </c>
    </row>
    <row r="55" spans="1:24">
      <c r="A55" s="61" t="s">
        <v>97</v>
      </c>
      <c r="B55" s="174">
        <f t="shared" ca="1" si="3"/>
        <v>341.56456400000002</v>
      </c>
      <c r="C55" s="179">
        <f t="shared" ca="1" si="15"/>
        <v>254.807164744</v>
      </c>
      <c r="D55" s="180">
        <f t="shared" ca="1" si="15"/>
        <v>82.077964729200005</v>
      </c>
      <c r="E55" s="180">
        <f t="shared" ca="1" si="15"/>
        <v>4.6794345268000006</v>
      </c>
      <c r="F55" s="181">
        <f t="shared" ca="1" si="15"/>
        <v>0</v>
      </c>
      <c r="G55" s="182">
        <f t="shared" ca="1" si="1"/>
        <v>338.88069999999999</v>
      </c>
      <c r="H55" s="182">
        <f t="shared" ca="1" si="2"/>
        <v>326.37600200000003</v>
      </c>
      <c r="I55" s="183">
        <f t="shared" ca="1" si="5"/>
        <v>245.4</v>
      </c>
      <c r="J55" s="180">
        <f t="shared" ca="1" si="6"/>
        <v>79.05</v>
      </c>
      <c r="K55" s="180">
        <f t="shared" ca="1" si="7"/>
        <v>1.93</v>
      </c>
      <c r="L55" s="180">
        <f t="shared" ca="1" si="8"/>
        <v>0</v>
      </c>
      <c r="M55" s="181">
        <f t="shared" ca="1" si="9"/>
        <v>326.38</v>
      </c>
      <c r="N55" s="179">
        <f t="shared" ca="1" si="10"/>
        <v>245.39699396654208</v>
      </c>
      <c r="O55" s="180">
        <f t="shared" ca="1" si="11"/>
        <v>79.049031675041363</v>
      </c>
      <c r="P55" s="180">
        <f t="shared" ca="1" si="12"/>
        <v>1.9299763584165697</v>
      </c>
      <c r="Q55" s="180">
        <f t="shared" ca="1" si="13"/>
        <v>0</v>
      </c>
      <c r="R55" s="181">
        <f t="shared" ca="1" si="14"/>
        <v>326.37600200000003</v>
      </c>
      <c r="W55" s="46"/>
      <c r="X55" s="46">
        <v>55</v>
      </c>
    </row>
    <row r="56" spans="1:24">
      <c r="A56" s="61" t="s">
        <v>98</v>
      </c>
      <c r="B56" s="174">
        <f t="shared" ca="1" si="3"/>
        <v>341.56456400000002</v>
      </c>
      <c r="C56" s="179">
        <f t="shared" ca="1" si="15"/>
        <v>254.807164744</v>
      </c>
      <c r="D56" s="180">
        <f t="shared" ca="1" si="15"/>
        <v>82.077964729200005</v>
      </c>
      <c r="E56" s="180">
        <f t="shared" ca="1" si="15"/>
        <v>4.6794345268000006</v>
      </c>
      <c r="F56" s="181">
        <f t="shared" ca="1" si="15"/>
        <v>0</v>
      </c>
      <c r="G56" s="182">
        <f t="shared" ca="1" si="1"/>
        <v>338.88069999999999</v>
      </c>
      <c r="H56" s="182">
        <f t="shared" ca="1" si="2"/>
        <v>326.37600200000003</v>
      </c>
      <c r="I56" s="183">
        <f t="shared" ca="1" si="5"/>
        <v>245.4</v>
      </c>
      <c r="J56" s="180">
        <f t="shared" ca="1" si="6"/>
        <v>79.05</v>
      </c>
      <c r="K56" s="180">
        <f t="shared" ca="1" si="7"/>
        <v>1.93</v>
      </c>
      <c r="L56" s="180">
        <f t="shared" ca="1" si="8"/>
        <v>0</v>
      </c>
      <c r="M56" s="181">
        <f t="shared" ca="1" si="9"/>
        <v>326.38</v>
      </c>
      <c r="N56" s="179">
        <f t="shared" ca="1" si="10"/>
        <v>245.39699396654208</v>
      </c>
      <c r="O56" s="180">
        <f t="shared" ca="1" si="11"/>
        <v>79.049031675041363</v>
      </c>
      <c r="P56" s="180">
        <f t="shared" ca="1" si="12"/>
        <v>1.9299763584165697</v>
      </c>
      <c r="Q56" s="180">
        <f t="shared" ca="1" si="13"/>
        <v>0</v>
      </c>
      <c r="R56" s="181">
        <f t="shared" ca="1" si="14"/>
        <v>326.37600200000003</v>
      </c>
      <c r="W56" s="46"/>
      <c r="X56" s="46">
        <v>56</v>
      </c>
    </row>
    <row r="57" spans="1:24">
      <c r="A57" s="61" t="s">
        <v>99</v>
      </c>
      <c r="B57" s="174">
        <f t="shared" ca="1" si="3"/>
        <v>341.56456400000002</v>
      </c>
      <c r="C57" s="179">
        <f t="shared" ca="1" si="15"/>
        <v>254.807164744</v>
      </c>
      <c r="D57" s="180">
        <f t="shared" ca="1" si="15"/>
        <v>82.077964729200005</v>
      </c>
      <c r="E57" s="180">
        <f t="shared" ca="1" si="15"/>
        <v>4.6794345268000006</v>
      </c>
      <c r="F57" s="181">
        <f t="shared" ca="1" si="15"/>
        <v>0</v>
      </c>
      <c r="G57" s="182">
        <f t="shared" ca="1" si="1"/>
        <v>298.80380000000002</v>
      </c>
      <c r="H57" s="182">
        <f t="shared" ca="1" si="2"/>
        <v>287.77794</v>
      </c>
      <c r="I57" s="183">
        <f t="shared" ca="1" si="5"/>
        <v>245.4</v>
      </c>
      <c r="J57" s="180">
        <f t="shared" ca="1" si="6"/>
        <v>40.450000000000003</v>
      </c>
      <c r="K57" s="180">
        <f t="shared" ca="1" si="7"/>
        <v>1.93</v>
      </c>
      <c r="L57" s="180">
        <f t="shared" ca="1" si="8"/>
        <v>0</v>
      </c>
      <c r="M57" s="181">
        <f t="shared" ca="1" si="9"/>
        <v>287.78000000000003</v>
      </c>
      <c r="N57" s="179">
        <f t="shared" ca="1" si="10"/>
        <v>245.39824336646046</v>
      </c>
      <c r="O57" s="180">
        <f t="shared" ca="1" si="11"/>
        <v>40.449710448954058</v>
      </c>
      <c r="P57" s="180">
        <f t="shared" ca="1" si="12"/>
        <v>1.9299861845854469</v>
      </c>
      <c r="Q57" s="180">
        <f t="shared" ca="1" si="13"/>
        <v>0</v>
      </c>
      <c r="R57" s="181">
        <f t="shared" ca="1" si="14"/>
        <v>287.77794</v>
      </c>
      <c r="W57" s="46"/>
      <c r="X57" s="46">
        <v>57</v>
      </c>
    </row>
    <row r="58" spans="1:24">
      <c r="A58" s="61" t="s">
        <v>100</v>
      </c>
      <c r="B58" s="174">
        <f t="shared" ca="1" si="3"/>
        <v>341.56456400000002</v>
      </c>
      <c r="C58" s="179">
        <f t="shared" ca="1" si="15"/>
        <v>254.807164744</v>
      </c>
      <c r="D58" s="180">
        <f t="shared" ca="1" si="15"/>
        <v>82.077964729200005</v>
      </c>
      <c r="E58" s="180">
        <f t="shared" ca="1" si="15"/>
        <v>4.6794345268000006</v>
      </c>
      <c r="F58" s="181">
        <f t="shared" ca="1" si="15"/>
        <v>0</v>
      </c>
      <c r="G58" s="182">
        <f t="shared" ca="1" si="1"/>
        <v>298.80380000000002</v>
      </c>
      <c r="H58" s="182">
        <f t="shared" ca="1" si="2"/>
        <v>287.77794</v>
      </c>
      <c r="I58" s="183">
        <f t="shared" ca="1" si="5"/>
        <v>245.4</v>
      </c>
      <c r="J58" s="180">
        <f t="shared" ca="1" si="6"/>
        <v>40.450000000000003</v>
      </c>
      <c r="K58" s="180">
        <f t="shared" ca="1" si="7"/>
        <v>1.93</v>
      </c>
      <c r="L58" s="180">
        <f t="shared" ca="1" si="8"/>
        <v>0</v>
      </c>
      <c r="M58" s="181">
        <f t="shared" ca="1" si="9"/>
        <v>287.78000000000003</v>
      </c>
      <c r="N58" s="179">
        <f t="shared" ca="1" si="10"/>
        <v>245.39824336646046</v>
      </c>
      <c r="O58" s="180">
        <f t="shared" ca="1" si="11"/>
        <v>40.449710448954058</v>
      </c>
      <c r="P58" s="180">
        <f t="shared" ca="1" si="12"/>
        <v>1.9299861845854469</v>
      </c>
      <c r="Q58" s="180">
        <f t="shared" ca="1" si="13"/>
        <v>0</v>
      </c>
      <c r="R58" s="181">
        <f t="shared" ca="1" si="14"/>
        <v>287.77794</v>
      </c>
      <c r="W58" s="46"/>
      <c r="X58" s="46">
        <v>58</v>
      </c>
    </row>
    <row r="59" spans="1:24">
      <c r="A59" s="61" t="s">
        <v>101</v>
      </c>
      <c r="B59" s="174">
        <f t="shared" ca="1" si="3"/>
        <v>341.56456400000002</v>
      </c>
      <c r="C59" s="179">
        <f t="shared" ca="1" si="15"/>
        <v>254.807164744</v>
      </c>
      <c r="D59" s="180">
        <f t="shared" ca="1" si="15"/>
        <v>82.077964729200005</v>
      </c>
      <c r="E59" s="180">
        <f t="shared" ca="1" si="15"/>
        <v>4.6794345268000006</v>
      </c>
      <c r="F59" s="181">
        <f t="shared" ca="1" si="15"/>
        <v>0</v>
      </c>
      <c r="G59" s="182">
        <f t="shared" ca="1" si="1"/>
        <v>298.80380000000002</v>
      </c>
      <c r="H59" s="182">
        <f t="shared" ca="1" si="2"/>
        <v>287.77794</v>
      </c>
      <c r="I59" s="183">
        <f t="shared" ca="1" si="5"/>
        <v>245.4</v>
      </c>
      <c r="J59" s="180">
        <f t="shared" ca="1" si="6"/>
        <v>40.450000000000003</v>
      </c>
      <c r="K59" s="180">
        <f t="shared" ca="1" si="7"/>
        <v>1.93</v>
      </c>
      <c r="L59" s="180">
        <f t="shared" ca="1" si="8"/>
        <v>0</v>
      </c>
      <c r="M59" s="181">
        <f t="shared" ca="1" si="9"/>
        <v>287.78000000000003</v>
      </c>
      <c r="N59" s="179">
        <f t="shared" ca="1" si="10"/>
        <v>245.39824336646046</v>
      </c>
      <c r="O59" s="180">
        <f t="shared" ca="1" si="11"/>
        <v>40.449710448954058</v>
      </c>
      <c r="P59" s="180">
        <f t="shared" ca="1" si="12"/>
        <v>1.9299861845854469</v>
      </c>
      <c r="Q59" s="180">
        <f t="shared" ca="1" si="13"/>
        <v>0</v>
      </c>
      <c r="R59" s="181">
        <f t="shared" ca="1" si="14"/>
        <v>287.77794</v>
      </c>
      <c r="W59" s="46"/>
      <c r="X59" s="46">
        <v>59</v>
      </c>
    </row>
    <row r="60" spans="1:24">
      <c r="A60" s="61" t="s">
        <v>102</v>
      </c>
      <c r="B60" s="174">
        <f t="shared" ca="1" si="3"/>
        <v>341.56456400000002</v>
      </c>
      <c r="C60" s="179">
        <f t="shared" ca="1" si="15"/>
        <v>254.807164744</v>
      </c>
      <c r="D60" s="180">
        <f t="shared" ca="1" si="15"/>
        <v>82.077964729200005</v>
      </c>
      <c r="E60" s="180">
        <f t="shared" ca="1" si="15"/>
        <v>4.6794345268000006</v>
      </c>
      <c r="F60" s="181">
        <f t="shared" ca="1" si="15"/>
        <v>0</v>
      </c>
      <c r="G60" s="182">
        <f t="shared" ca="1" si="1"/>
        <v>298.80380000000002</v>
      </c>
      <c r="H60" s="182">
        <f t="shared" ca="1" si="2"/>
        <v>287.77794</v>
      </c>
      <c r="I60" s="183">
        <f t="shared" ca="1" si="5"/>
        <v>245.4</v>
      </c>
      <c r="J60" s="180">
        <f t="shared" ca="1" si="6"/>
        <v>40.450000000000003</v>
      </c>
      <c r="K60" s="180">
        <f t="shared" ca="1" si="7"/>
        <v>1.93</v>
      </c>
      <c r="L60" s="180">
        <f t="shared" ca="1" si="8"/>
        <v>0</v>
      </c>
      <c r="M60" s="181">
        <f t="shared" ca="1" si="9"/>
        <v>287.78000000000003</v>
      </c>
      <c r="N60" s="179">
        <f t="shared" ca="1" si="10"/>
        <v>245.39824336646046</v>
      </c>
      <c r="O60" s="180">
        <f t="shared" ca="1" si="11"/>
        <v>40.449710448954058</v>
      </c>
      <c r="P60" s="180">
        <f t="shared" ca="1" si="12"/>
        <v>1.9299861845854469</v>
      </c>
      <c r="Q60" s="180">
        <f t="shared" ca="1" si="13"/>
        <v>0</v>
      </c>
      <c r="R60" s="181">
        <f t="shared" ca="1" si="14"/>
        <v>287.77794</v>
      </c>
      <c r="W60" s="46"/>
      <c r="X60" s="46">
        <v>60</v>
      </c>
    </row>
    <row r="61" spans="1:24">
      <c r="A61" s="61" t="s">
        <v>103</v>
      </c>
      <c r="B61" s="174">
        <f t="shared" ca="1" si="3"/>
        <v>341.56456400000002</v>
      </c>
      <c r="C61" s="179">
        <f t="shared" ca="1" si="15"/>
        <v>254.807164744</v>
      </c>
      <c r="D61" s="180">
        <f t="shared" ca="1" si="15"/>
        <v>82.077964729200005</v>
      </c>
      <c r="E61" s="180">
        <f t="shared" ca="1" si="15"/>
        <v>4.6794345268000006</v>
      </c>
      <c r="F61" s="181">
        <f t="shared" ca="1" si="15"/>
        <v>0</v>
      </c>
      <c r="G61" s="182">
        <f t="shared" ca="1" si="1"/>
        <v>298.80380000000002</v>
      </c>
      <c r="H61" s="182">
        <f t="shared" ca="1" si="2"/>
        <v>287.77794</v>
      </c>
      <c r="I61" s="183">
        <f t="shared" ca="1" si="5"/>
        <v>245.4</v>
      </c>
      <c r="J61" s="180">
        <f t="shared" ca="1" si="6"/>
        <v>40.450000000000003</v>
      </c>
      <c r="K61" s="180">
        <f t="shared" ca="1" si="7"/>
        <v>1.93</v>
      </c>
      <c r="L61" s="180">
        <f t="shared" ca="1" si="8"/>
        <v>0</v>
      </c>
      <c r="M61" s="181">
        <f t="shared" ca="1" si="9"/>
        <v>287.78000000000003</v>
      </c>
      <c r="N61" s="179">
        <f t="shared" ca="1" si="10"/>
        <v>245.39824336646046</v>
      </c>
      <c r="O61" s="180">
        <f t="shared" ca="1" si="11"/>
        <v>40.449710448954058</v>
      </c>
      <c r="P61" s="180">
        <f t="shared" ca="1" si="12"/>
        <v>1.9299861845854469</v>
      </c>
      <c r="Q61" s="180">
        <f t="shared" ca="1" si="13"/>
        <v>0</v>
      </c>
      <c r="R61" s="181">
        <f t="shared" ca="1" si="14"/>
        <v>287.77794</v>
      </c>
      <c r="W61" s="46"/>
      <c r="X61" s="46">
        <v>61</v>
      </c>
    </row>
    <row r="62" spans="1:24">
      <c r="A62" s="61" t="s">
        <v>104</v>
      </c>
      <c r="B62" s="174">
        <f t="shared" ca="1" si="3"/>
        <v>341.56456400000002</v>
      </c>
      <c r="C62" s="179">
        <f t="shared" ca="1" si="15"/>
        <v>254.807164744</v>
      </c>
      <c r="D62" s="180">
        <f t="shared" ca="1" si="15"/>
        <v>82.077964729200005</v>
      </c>
      <c r="E62" s="180">
        <f t="shared" ca="1" si="15"/>
        <v>4.6794345268000006</v>
      </c>
      <c r="F62" s="181">
        <f t="shared" ca="1" si="15"/>
        <v>0</v>
      </c>
      <c r="G62" s="182">
        <f t="shared" ca="1" si="1"/>
        <v>298.80380000000002</v>
      </c>
      <c r="H62" s="182">
        <f t="shared" ca="1" si="2"/>
        <v>287.77794</v>
      </c>
      <c r="I62" s="183">
        <f t="shared" ca="1" si="5"/>
        <v>245.4</v>
      </c>
      <c r="J62" s="180">
        <f t="shared" ca="1" si="6"/>
        <v>40.450000000000003</v>
      </c>
      <c r="K62" s="180">
        <f t="shared" ca="1" si="7"/>
        <v>1.93</v>
      </c>
      <c r="L62" s="180">
        <f t="shared" ca="1" si="8"/>
        <v>0</v>
      </c>
      <c r="M62" s="181">
        <f t="shared" ca="1" si="9"/>
        <v>287.78000000000003</v>
      </c>
      <c r="N62" s="179">
        <f t="shared" ca="1" si="10"/>
        <v>245.39824336646046</v>
      </c>
      <c r="O62" s="180">
        <f t="shared" ca="1" si="11"/>
        <v>40.449710448954058</v>
      </c>
      <c r="P62" s="180">
        <f t="shared" ca="1" si="12"/>
        <v>1.9299861845854469</v>
      </c>
      <c r="Q62" s="180">
        <f t="shared" ca="1" si="13"/>
        <v>0</v>
      </c>
      <c r="R62" s="181">
        <f t="shared" ca="1" si="14"/>
        <v>287.77794</v>
      </c>
      <c r="W62" s="46"/>
      <c r="X62" s="46">
        <v>62</v>
      </c>
    </row>
    <row r="63" spans="1:24">
      <c r="A63" s="61" t="s">
        <v>105</v>
      </c>
      <c r="B63" s="174">
        <f t="shared" ca="1" si="3"/>
        <v>341.56456400000002</v>
      </c>
      <c r="C63" s="179">
        <f t="shared" ca="1" si="15"/>
        <v>254.807164744</v>
      </c>
      <c r="D63" s="180">
        <f t="shared" ca="1" si="15"/>
        <v>82.077964729200005</v>
      </c>
      <c r="E63" s="180">
        <f t="shared" ca="1" si="15"/>
        <v>4.6794345268000006</v>
      </c>
      <c r="F63" s="181">
        <f t="shared" ca="1" si="15"/>
        <v>0</v>
      </c>
      <c r="G63" s="182">
        <f t="shared" ca="1" si="1"/>
        <v>298.80380000000002</v>
      </c>
      <c r="H63" s="182">
        <f t="shared" ca="1" si="2"/>
        <v>287.77794</v>
      </c>
      <c r="I63" s="183">
        <f t="shared" ca="1" si="5"/>
        <v>245.4</v>
      </c>
      <c r="J63" s="180">
        <f t="shared" ca="1" si="6"/>
        <v>40.450000000000003</v>
      </c>
      <c r="K63" s="180">
        <f t="shared" ca="1" si="7"/>
        <v>1.93</v>
      </c>
      <c r="L63" s="180">
        <f t="shared" ca="1" si="8"/>
        <v>0</v>
      </c>
      <c r="M63" s="181">
        <f t="shared" ca="1" si="9"/>
        <v>287.78000000000003</v>
      </c>
      <c r="N63" s="179">
        <f t="shared" ca="1" si="10"/>
        <v>245.39824336646046</v>
      </c>
      <c r="O63" s="180">
        <f t="shared" ca="1" si="11"/>
        <v>40.449710448954058</v>
      </c>
      <c r="P63" s="180">
        <f t="shared" ca="1" si="12"/>
        <v>1.9299861845854469</v>
      </c>
      <c r="Q63" s="180">
        <f t="shared" ca="1" si="13"/>
        <v>0</v>
      </c>
      <c r="R63" s="181">
        <f t="shared" ca="1" si="14"/>
        <v>287.77794</v>
      </c>
      <c r="W63" s="46"/>
      <c r="X63" s="46">
        <v>63</v>
      </c>
    </row>
    <row r="64" spans="1:24">
      <c r="A64" s="61" t="s">
        <v>106</v>
      </c>
      <c r="B64" s="174">
        <f t="shared" ca="1" si="3"/>
        <v>341.56456400000002</v>
      </c>
      <c r="C64" s="179">
        <f t="shared" ca="1" si="15"/>
        <v>254.807164744</v>
      </c>
      <c r="D64" s="180">
        <f t="shared" ca="1" si="15"/>
        <v>82.077964729200005</v>
      </c>
      <c r="E64" s="180">
        <f t="shared" ca="1" si="15"/>
        <v>4.6794345268000006</v>
      </c>
      <c r="F64" s="181">
        <f t="shared" ca="1" si="15"/>
        <v>0</v>
      </c>
      <c r="G64" s="182">
        <f t="shared" ca="1" si="1"/>
        <v>298.80380000000002</v>
      </c>
      <c r="H64" s="182">
        <f t="shared" ca="1" si="2"/>
        <v>287.77794</v>
      </c>
      <c r="I64" s="183">
        <f t="shared" ca="1" si="5"/>
        <v>245.4</v>
      </c>
      <c r="J64" s="180">
        <f t="shared" ca="1" si="6"/>
        <v>40.450000000000003</v>
      </c>
      <c r="K64" s="180">
        <f t="shared" ca="1" si="7"/>
        <v>1.93</v>
      </c>
      <c r="L64" s="180">
        <f t="shared" ca="1" si="8"/>
        <v>0</v>
      </c>
      <c r="M64" s="181">
        <f t="shared" ca="1" si="9"/>
        <v>287.78000000000003</v>
      </c>
      <c r="N64" s="179">
        <f t="shared" ca="1" si="10"/>
        <v>245.39824336646046</v>
      </c>
      <c r="O64" s="180">
        <f t="shared" ca="1" si="11"/>
        <v>40.449710448954058</v>
      </c>
      <c r="P64" s="180">
        <f t="shared" ca="1" si="12"/>
        <v>1.9299861845854469</v>
      </c>
      <c r="Q64" s="180">
        <f t="shared" ca="1" si="13"/>
        <v>0</v>
      </c>
      <c r="R64" s="181">
        <f t="shared" ca="1" si="14"/>
        <v>287.77794</v>
      </c>
      <c r="W64" s="46"/>
      <c r="X64" s="46">
        <v>64</v>
      </c>
    </row>
    <row r="65" spans="1:24">
      <c r="A65" s="61" t="s">
        <v>107</v>
      </c>
      <c r="B65" s="174">
        <f t="shared" ca="1" si="3"/>
        <v>341.56456400000002</v>
      </c>
      <c r="C65" s="179">
        <f t="shared" ca="1" si="15"/>
        <v>254.807164744</v>
      </c>
      <c r="D65" s="180">
        <f t="shared" ca="1" si="15"/>
        <v>82.077964729200005</v>
      </c>
      <c r="E65" s="180">
        <f t="shared" ca="1" si="15"/>
        <v>4.6794345268000006</v>
      </c>
      <c r="F65" s="181">
        <f t="shared" ca="1" si="15"/>
        <v>0</v>
      </c>
      <c r="G65" s="182">
        <f t="shared" ca="1" si="1"/>
        <v>298.80380000000002</v>
      </c>
      <c r="H65" s="182">
        <f t="shared" ca="1" si="2"/>
        <v>287.77794</v>
      </c>
      <c r="I65" s="183">
        <f t="shared" ca="1" si="5"/>
        <v>245.4</v>
      </c>
      <c r="J65" s="180">
        <f t="shared" ca="1" si="6"/>
        <v>40.450000000000003</v>
      </c>
      <c r="K65" s="180">
        <f t="shared" ca="1" si="7"/>
        <v>1.93</v>
      </c>
      <c r="L65" s="180">
        <f t="shared" ca="1" si="8"/>
        <v>0</v>
      </c>
      <c r="M65" s="181">
        <f t="shared" ca="1" si="9"/>
        <v>287.78000000000003</v>
      </c>
      <c r="N65" s="179">
        <f t="shared" ca="1" si="10"/>
        <v>245.39824336646046</v>
      </c>
      <c r="O65" s="180">
        <f t="shared" ca="1" si="11"/>
        <v>40.449710448954058</v>
      </c>
      <c r="P65" s="180">
        <f t="shared" ca="1" si="12"/>
        <v>1.9299861845854469</v>
      </c>
      <c r="Q65" s="180">
        <f t="shared" ca="1" si="13"/>
        <v>0</v>
      </c>
      <c r="R65" s="181">
        <f t="shared" ca="1" si="14"/>
        <v>287.77794</v>
      </c>
      <c r="W65" s="46"/>
      <c r="X65" s="46">
        <v>65</v>
      </c>
    </row>
    <row r="66" spans="1:24">
      <c r="A66" s="61" t="s">
        <v>108</v>
      </c>
      <c r="B66" s="174">
        <f t="shared" ca="1" si="3"/>
        <v>341.56456400000002</v>
      </c>
      <c r="C66" s="179">
        <f t="shared" ca="1" si="15"/>
        <v>254.807164744</v>
      </c>
      <c r="D66" s="180">
        <f t="shared" ca="1" si="15"/>
        <v>82.077964729200005</v>
      </c>
      <c r="E66" s="180">
        <f t="shared" ca="1" si="15"/>
        <v>4.6794345268000006</v>
      </c>
      <c r="F66" s="181">
        <f t="shared" ca="1" si="15"/>
        <v>0</v>
      </c>
      <c r="G66" s="182">
        <f t="shared" ca="1" si="1"/>
        <v>308.80380000000002</v>
      </c>
      <c r="H66" s="182">
        <f t="shared" ca="1" si="2"/>
        <v>297.40893999999997</v>
      </c>
      <c r="I66" s="183">
        <f t="shared" ca="1" si="5"/>
        <v>245.4</v>
      </c>
      <c r="J66" s="180">
        <f t="shared" ca="1" si="6"/>
        <v>50.08</v>
      </c>
      <c r="K66" s="180">
        <f t="shared" ca="1" si="7"/>
        <v>1.93</v>
      </c>
      <c r="L66" s="180">
        <f t="shared" ca="1" si="8"/>
        <v>0</v>
      </c>
      <c r="M66" s="181">
        <f t="shared" ca="1" si="9"/>
        <v>297.41000000000003</v>
      </c>
      <c r="N66" s="179">
        <f t="shared" ca="1" si="10"/>
        <v>245.39912536901917</v>
      </c>
      <c r="O66" s="180">
        <f t="shared" ca="1" si="11"/>
        <v>50.079821509700402</v>
      </c>
      <c r="P66" s="180">
        <f t="shared" ca="1" si="12"/>
        <v>1.9299931212803869</v>
      </c>
      <c r="Q66" s="180">
        <f t="shared" ca="1" si="13"/>
        <v>0</v>
      </c>
      <c r="R66" s="181">
        <f t="shared" ca="1" si="14"/>
        <v>297.40893999999997</v>
      </c>
      <c r="W66" s="46"/>
      <c r="X66" s="46">
        <v>66</v>
      </c>
    </row>
    <row r="67" spans="1:24">
      <c r="A67" s="61" t="s">
        <v>109</v>
      </c>
      <c r="B67" s="174">
        <f t="shared" ca="1" si="3"/>
        <v>341.56456400000002</v>
      </c>
      <c r="C67" s="179">
        <f t="shared" ca="1" si="15"/>
        <v>254.807164744</v>
      </c>
      <c r="D67" s="180">
        <f t="shared" ca="1" si="15"/>
        <v>82.077964729200005</v>
      </c>
      <c r="E67" s="180">
        <f t="shared" ca="1" si="15"/>
        <v>4.6794345268000006</v>
      </c>
      <c r="F67" s="181">
        <f t="shared" ca="1" si="15"/>
        <v>0</v>
      </c>
      <c r="G67" s="182">
        <f t="shared" ref="G67:G98" ca="1" si="16">INDIRECT("ISGS_exbus!" &amp; $V$3 &amp; X67)</f>
        <v>338.88069999999999</v>
      </c>
      <c r="H67" s="182">
        <f t="shared" ref="H67:H98" ca="1" si="17">INDIRECT("ISGS_Delhi_pp!" &amp; $V$3 &amp; X67)</f>
        <v>326.37600200000003</v>
      </c>
      <c r="I67" s="183">
        <f t="shared" ca="1" si="5"/>
        <v>245.4</v>
      </c>
      <c r="J67" s="180">
        <f t="shared" ca="1" si="6"/>
        <v>79.05</v>
      </c>
      <c r="K67" s="180">
        <f t="shared" ca="1" si="7"/>
        <v>1.93</v>
      </c>
      <c r="L67" s="180">
        <f t="shared" ca="1" si="8"/>
        <v>0</v>
      </c>
      <c r="M67" s="181">
        <f t="shared" ca="1" si="9"/>
        <v>326.38</v>
      </c>
      <c r="N67" s="179">
        <f t="shared" ca="1" si="10"/>
        <v>245.39699396654208</v>
      </c>
      <c r="O67" s="180">
        <f t="shared" ca="1" si="11"/>
        <v>79.049031675041363</v>
      </c>
      <c r="P67" s="180">
        <f t="shared" ca="1" si="12"/>
        <v>1.9299763584165697</v>
      </c>
      <c r="Q67" s="180">
        <f t="shared" ca="1" si="13"/>
        <v>0</v>
      </c>
      <c r="R67" s="181">
        <f t="shared" ca="1" si="14"/>
        <v>326.37600200000003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341.56456400000002</v>
      </c>
      <c r="C68" s="179">
        <f t="shared" ref="C68:F98" ca="1" si="19">$B68*C$1/100</f>
        <v>254.807164744</v>
      </c>
      <c r="D68" s="180">
        <f t="shared" ca="1" si="19"/>
        <v>82.077964729200005</v>
      </c>
      <c r="E68" s="180">
        <f t="shared" ca="1" si="19"/>
        <v>4.6794345268000006</v>
      </c>
      <c r="F68" s="181">
        <f t="shared" ca="1" si="19"/>
        <v>0</v>
      </c>
      <c r="G68" s="182">
        <f t="shared" ca="1" si="16"/>
        <v>338.88069999999999</v>
      </c>
      <c r="H68" s="182">
        <f t="shared" ca="1" si="17"/>
        <v>326.37600200000003</v>
      </c>
      <c r="I68" s="183">
        <f t="shared" ref="I68:I98" ca="1" si="20">INDIRECT("BRPL_EOD!" &amp; $V$3 &amp; X68)</f>
        <v>245.4</v>
      </c>
      <c r="J68" s="180">
        <f t="shared" ref="J68:J98" ca="1" si="21">INDIRECT("BYPL_EOD!" &amp; $V$3 &amp; X68)</f>
        <v>79.05</v>
      </c>
      <c r="K68" s="180">
        <f t="shared" ref="K68:K98" ca="1" si="22">INDIRECT("TPDDL_EOD!" &amp; $V$3 &amp; X68)</f>
        <v>1.93</v>
      </c>
      <c r="L68" s="180">
        <f t="shared" ref="L68:L98" ca="1" si="23">INDIRECT("NDMC_EOD!" &amp; $V$3 &amp; X68)</f>
        <v>0</v>
      </c>
      <c r="M68" s="181">
        <f t="shared" ref="M68:M98" ca="1" si="24">SUM(I68:L68)</f>
        <v>326.38</v>
      </c>
      <c r="N68" s="179">
        <f t="shared" ref="N68:N98" ca="1" si="25">INDIRECT("BRPL_ISGS_exbus!" &amp; $V$3 &amp; X68)</f>
        <v>245.39699396654208</v>
      </c>
      <c r="O68" s="180">
        <f t="shared" ref="O68:O98" ca="1" si="26">INDIRECT("BYPL_ISGS_exbus!" &amp; $V$3 &amp; X68)</f>
        <v>79.049031675041363</v>
      </c>
      <c r="P68" s="180">
        <f t="shared" ref="P68:P98" ca="1" si="27">INDIRECT("TPDDL_ISGS_exbus!" &amp; $V$3 &amp; X68)</f>
        <v>1.9299763584165697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326.37600200000003</v>
      </c>
      <c r="W68" s="46"/>
      <c r="X68" s="46">
        <v>68</v>
      </c>
    </row>
    <row r="69" spans="1:24">
      <c r="A69" s="61" t="s">
        <v>111</v>
      </c>
      <c r="B69" s="174">
        <f t="shared" ca="1" si="18"/>
        <v>341.56456400000002</v>
      </c>
      <c r="C69" s="179">
        <f t="shared" ca="1" si="19"/>
        <v>254.807164744</v>
      </c>
      <c r="D69" s="180">
        <f t="shared" ca="1" si="19"/>
        <v>82.077964729200005</v>
      </c>
      <c r="E69" s="180">
        <f t="shared" ca="1" si="19"/>
        <v>4.6794345268000006</v>
      </c>
      <c r="F69" s="181">
        <f t="shared" ca="1" si="19"/>
        <v>0</v>
      </c>
      <c r="G69" s="182">
        <f t="shared" ca="1" si="16"/>
        <v>338.88069999999999</v>
      </c>
      <c r="H69" s="182">
        <f t="shared" ca="1" si="17"/>
        <v>326.37600200000003</v>
      </c>
      <c r="I69" s="183">
        <f t="shared" ca="1" si="20"/>
        <v>245.4</v>
      </c>
      <c r="J69" s="180">
        <f t="shared" ca="1" si="21"/>
        <v>79.05</v>
      </c>
      <c r="K69" s="180">
        <f t="shared" ca="1" si="22"/>
        <v>1.93</v>
      </c>
      <c r="L69" s="180">
        <f t="shared" ca="1" si="23"/>
        <v>0</v>
      </c>
      <c r="M69" s="181">
        <f t="shared" ca="1" si="24"/>
        <v>326.38</v>
      </c>
      <c r="N69" s="179">
        <f t="shared" ca="1" si="25"/>
        <v>245.39699396654208</v>
      </c>
      <c r="O69" s="180">
        <f t="shared" ca="1" si="26"/>
        <v>79.049031675041363</v>
      </c>
      <c r="P69" s="180">
        <f t="shared" ca="1" si="27"/>
        <v>1.9299763584165697</v>
      </c>
      <c r="Q69" s="180">
        <f t="shared" ca="1" si="28"/>
        <v>0</v>
      </c>
      <c r="R69" s="181">
        <f t="shared" ca="1" si="29"/>
        <v>326.37600200000003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341.26456400000001</v>
      </c>
      <c r="C70" s="179">
        <f t="shared" ca="1" si="19"/>
        <v>254.58336474399999</v>
      </c>
      <c r="D70" s="180">
        <f t="shared" ca="1" si="19"/>
        <v>82.005874729200016</v>
      </c>
      <c r="E70" s="180">
        <f t="shared" ca="1" si="19"/>
        <v>4.6753245268000008</v>
      </c>
      <c r="F70" s="181">
        <f t="shared" ca="1" si="19"/>
        <v>0</v>
      </c>
      <c r="G70" s="182">
        <f t="shared" ca="1" si="16"/>
        <v>341.26010000000002</v>
      </c>
      <c r="H70" s="182">
        <f t="shared" ca="1" si="17"/>
        <v>328.66760199999999</v>
      </c>
      <c r="I70" s="183">
        <f t="shared" ca="1" si="20"/>
        <v>245.19</v>
      </c>
      <c r="J70" s="180">
        <f t="shared" ca="1" si="21"/>
        <v>78.97</v>
      </c>
      <c r="K70" s="180">
        <f t="shared" ca="1" si="22"/>
        <v>4.51</v>
      </c>
      <c r="L70" s="180">
        <f t="shared" ca="1" si="23"/>
        <v>0</v>
      </c>
      <c r="M70" s="181">
        <f t="shared" ca="1" si="24"/>
        <v>328.66999999999996</v>
      </c>
      <c r="N70" s="179">
        <f t="shared" ca="1" si="25"/>
        <v>245.18821107609457</v>
      </c>
      <c r="O70" s="180">
        <f t="shared" ca="1" si="26"/>
        <v>78.969423829190376</v>
      </c>
      <c r="P70" s="180">
        <f t="shared" ca="1" si="27"/>
        <v>4.5099670947150639</v>
      </c>
      <c r="Q70" s="180">
        <f t="shared" ca="1" si="28"/>
        <v>0</v>
      </c>
      <c r="R70" s="181">
        <f t="shared" ca="1" si="29"/>
        <v>328.66760200000004</v>
      </c>
      <c r="W70" s="46"/>
      <c r="X70" s="46">
        <v>70</v>
      </c>
    </row>
    <row r="71" spans="1:24">
      <c r="A71" s="61" t="s">
        <v>113</v>
      </c>
      <c r="B71" s="174">
        <f t="shared" ca="1" si="18"/>
        <v>341.26456400000001</v>
      </c>
      <c r="C71" s="179">
        <f t="shared" ca="1" si="19"/>
        <v>254.58336474399999</v>
      </c>
      <c r="D71" s="180">
        <f t="shared" ca="1" si="19"/>
        <v>82.005874729200016</v>
      </c>
      <c r="E71" s="180">
        <f t="shared" ca="1" si="19"/>
        <v>4.6753245268000008</v>
      </c>
      <c r="F71" s="181">
        <f t="shared" ca="1" si="19"/>
        <v>0</v>
      </c>
      <c r="G71" s="182">
        <f t="shared" ca="1" si="16"/>
        <v>341.26010000000002</v>
      </c>
      <c r="H71" s="182">
        <f t="shared" ca="1" si="17"/>
        <v>328.66760199999999</v>
      </c>
      <c r="I71" s="183">
        <f t="shared" ca="1" si="20"/>
        <v>245.19</v>
      </c>
      <c r="J71" s="180">
        <f t="shared" ca="1" si="21"/>
        <v>78.97</v>
      </c>
      <c r="K71" s="180">
        <f t="shared" ca="1" si="22"/>
        <v>4.51</v>
      </c>
      <c r="L71" s="180">
        <f t="shared" ca="1" si="23"/>
        <v>0</v>
      </c>
      <c r="M71" s="181">
        <f t="shared" ca="1" si="24"/>
        <v>328.66999999999996</v>
      </c>
      <c r="N71" s="179">
        <f t="shared" ca="1" si="25"/>
        <v>245.18821107609457</v>
      </c>
      <c r="O71" s="180">
        <f t="shared" ca="1" si="26"/>
        <v>78.969423829190376</v>
      </c>
      <c r="P71" s="180">
        <f t="shared" ca="1" si="27"/>
        <v>4.5099670947150639</v>
      </c>
      <c r="Q71" s="180">
        <f t="shared" ca="1" si="28"/>
        <v>0</v>
      </c>
      <c r="R71" s="181">
        <f t="shared" ca="1" si="29"/>
        <v>328.66760200000004</v>
      </c>
      <c r="W71" s="46"/>
      <c r="X71" s="46">
        <v>71</v>
      </c>
    </row>
    <row r="72" spans="1:24">
      <c r="A72" s="61" t="s">
        <v>114</v>
      </c>
      <c r="B72" s="174">
        <f t="shared" ca="1" si="18"/>
        <v>341.26456400000001</v>
      </c>
      <c r="C72" s="179">
        <f t="shared" ca="1" si="19"/>
        <v>254.58336474399999</v>
      </c>
      <c r="D72" s="180">
        <f t="shared" ca="1" si="19"/>
        <v>82.005874729200016</v>
      </c>
      <c r="E72" s="180">
        <f t="shared" ca="1" si="19"/>
        <v>4.6753245268000008</v>
      </c>
      <c r="F72" s="181">
        <f t="shared" ca="1" si="19"/>
        <v>0</v>
      </c>
      <c r="G72" s="182">
        <f t="shared" ca="1" si="16"/>
        <v>341.26010000000002</v>
      </c>
      <c r="H72" s="182">
        <f t="shared" ca="1" si="17"/>
        <v>328.66760199999999</v>
      </c>
      <c r="I72" s="183">
        <f t="shared" ca="1" si="20"/>
        <v>245.19</v>
      </c>
      <c r="J72" s="180">
        <f t="shared" ca="1" si="21"/>
        <v>78.97</v>
      </c>
      <c r="K72" s="180">
        <f t="shared" ca="1" si="22"/>
        <v>4.51</v>
      </c>
      <c r="L72" s="180">
        <f t="shared" ca="1" si="23"/>
        <v>0</v>
      </c>
      <c r="M72" s="181">
        <f t="shared" ca="1" si="24"/>
        <v>328.66999999999996</v>
      </c>
      <c r="N72" s="179">
        <f t="shared" ca="1" si="25"/>
        <v>245.18821107609457</v>
      </c>
      <c r="O72" s="180">
        <f t="shared" ca="1" si="26"/>
        <v>78.969423829190376</v>
      </c>
      <c r="P72" s="180">
        <f t="shared" ca="1" si="27"/>
        <v>4.5099670947150639</v>
      </c>
      <c r="Q72" s="180">
        <f t="shared" ca="1" si="28"/>
        <v>0</v>
      </c>
      <c r="R72" s="181">
        <f t="shared" ca="1" si="29"/>
        <v>328.66760200000004</v>
      </c>
      <c r="W72" s="46"/>
      <c r="X72" s="46">
        <v>72</v>
      </c>
    </row>
    <row r="73" spans="1:24">
      <c r="A73" s="61" t="s">
        <v>115</v>
      </c>
      <c r="B73" s="174">
        <f t="shared" ca="1" si="18"/>
        <v>341.26456400000001</v>
      </c>
      <c r="C73" s="179">
        <f t="shared" ca="1" si="19"/>
        <v>254.58336474399999</v>
      </c>
      <c r="D73" s="180">
        <f t="shared" ca="1" si="19"/>
        <v>82.005874729200016</v>
      </c>
      <c r="E73" s="180">
        <f t="shared" ca="1" si="19"/>
        <v>4.6753245268000008</v>
      </c>
      <c r="F73" s="181">
        <f t="shared" ca="1" si="19"/>
        <v>0</v>
      </c>
      <c r="G73" s="182">
        <f t="shared" ca="1" si="16"/>
        <v>341.26010000000002</v>
      </c>
      <c r="H73" s="182">
        <f t="shared" ca="1" si="17"/>
        <v>328.66760199999999</v>
      </c>
      <c r="I73" s="183">
        <f t="shared" ca="1" si="20"/>
        <v>245.19</v>
      </c>
      <c r="J73" s="180">
        <f t="shared" ca="1" si="21"/>
        <v>78.97</v>
      </c>
      <c r="K73" s="180">
        <f t="shared" ca="1" si="22"/>
        <v>4.51</v>
      </c>
      <c r="L73" s="180">
        <f t="shared" ca="1" si="23"/>
        <v>0</v>
      </c>
      <c r="M73" s="181">
        <f t="shared" ca="1" si="24"/>
        <v>328.66999999999996</v>
      </c>
      <c r="N73" s="179">
        <f t="shared" ca="1" si="25"/>
        <v>245.18821107609457</v>
      </c>
      <c r="O73" s="180">
        <f t="shared" ca="1" si="26"/>
        <v>78.969423829190376</v>
      </c>
      <c r="P73" s="180">
        <f t="shared" ca="1" si="27"/>
        <v>4.5099670947150639</v>
      </c>
      <c r="Q73" s="180">
        <f t="shared" ca="1" si="28"/>
        <v>0</v>
      </c>
      <c r="R73" s="181">
        <f t="shared" ca="1" si="29"/>
        <v>328.66760200000004</v>
      </c>
      <c r="W73" s="46"/>
      <c r="X73" s="46">
        <v>73</v>
      </c>
    </row>
    <row r="74" spans="1:24">
      <c r="A74" s="61" t="s">
        <v>116</v>
      </c>
      <c r="B74" s="174">
        <f t="shared" ca="1" si="18"/>
        <v>341.26456400000001</v>
      </c>
      <c r="C74" s="179">
        <f t="shared" ca="1" si="19"/>
        <v>254.58336474399999</v>
      </c>
      <c r="D74" s="180">
        <f t="shared" ca="1" si="19"/>
        <v>82.005874729200016</v>
      </c>
      <c r="E74" s="180">
        <f t="shared" ca="1" si="19"/>
        <v>4.6753245268000008</v>
      </c>
      <c r="F74" s="181">
        <f t="shared" ca="1" si="19"/>
        <v>0</v>
      </c>
      <c r="G74" s="182">
        <f t="shared" ca="1" si="16"/>
        <v>341.26010000000002</v>
      </c>
      <c r="H74" s="182">
        <f t="shared" ca="1" si="17"/>
        <v>328.66760199999999</v>
      </c>
      <c r="I74" s="183">
        <f t="shared" ca="1" si="20"/>
        <v>245.19</v>
      </c>
      <c r="J74" s="180">
        <f t="shared" ca="1" si="21"/>
        <v>78.97</v>
      </c>
      <c r="K74" s="180">
        <f t="shared" ca="1" si="22"/>
        <v>4.51</v>
      </c>
      <c r="L74" s="180">
        <f t="shared" ca="1" si="23"/>
        <v>0</v>
      </c>
      <c r="M74" s="181">
        <f t="shared" ca="1" si="24"/>
        <v>328.66999999999996</v>
      </c>
      <c r="N74" s="179">
        <f t="shared" ca="1" si="25"/>
        <v>245.18821107609457</v>
      </c>
      <c r="O74" s="180">
        <f t="shared" ca="1" si="26"/>
        <v>78.969423829190376</v>
      </c>
      <c r="P74" s="180">
        <f t="shared" ca="1" si="27"/>
        <v>4.5099670947150639</v>
      </c>
      <c r="Q74" s="180">
        <f t="shared" ca="1" si="28"/>
        <v>0</v>
      </c>
      <c r="R74" s="181">
        <f t="shared" ca="1" si="29"/>
        <v>328.66760200000004</v>
      </c>
      <c r="W74" s="46"/>
      <c r="X74" s="46">
        <v>74</v>
      </c>
    </row>
    <row r="75" spans="1:24">
      <c r="A75" s="61" t="s">
        <v>117</v>
      </c>
      <c r="B75" s="174">
        <f t="shared" ca="1" si="18"/>
        <v>341.26456400000001</v>
      </c>
      <c r="C75" s="179">
        <f t="shared" ca="1" si="19"/>
        <v>254.58336474399999</v>
      </c>
      <c r="D75" s="180">
        <f t="shared" ca="1" si="19"/>
        <v>82.005874729200016</v>
      </c>
      <c r="E75" s="180">
        <f t="shared" ca="1" si="19"/>
        <v>4.6753245268000008</v>
      </c>
      <c r="F75" s="181">
        <f t="shared" ca="1" si="19"/>
        <v>0</v>
      </c>
      <c r="G75" s="182">
        <f t="shared" ca="1" si="16"/>
        <v>341.26010000000002</v>
      </c>
      <c r="H75" s="182">
        <f t="shared" ca="1" si="17"/>
        <v>328.66760199999999</v>
      </c>
      <c r="I75" s="183">
        <f t="shared" ca="1" si="20"/>
        <v>245.19</v>
      </c>
      <c r="J75" s="180">
        <f t="shared" ca="1" si="21"/>
        <v>78.97</v>
      </c>
      <c r="K75" s="180">
        <f t="shared" ca="1" si="22"/>
        <v>4.51</v>
      </c>
      <c r="L75" s="180">
        <f t="shared" ca="1" si="23"/>
        <v>0</v>
      </c>
      <c r="M75" s="181">
        <f t="shared" ca="1" si="24"/>
        <v>328.66999999999996</v>
      </c>
      <c r="N75" s="179">
        <f t="shared" ca="1" si="25"/>
        <v>245.18821107609457</v>
      </c>
      <c r="O75" s="180">
        <f t="shared" ca="1" si="26"/>
        <v>78.969423829190376</v>
      </c>
      <c r="P75" s="180">
        <f t="shared" ca="1" si="27"/>
        <v>4.5099670947150639</v>
      </c>
      <c r="Q75" s="180">
        <f t="shared" ca="1" si="28"/>
        <v>0</v>
      </c>
      <c r="R75" s="181">
        <f t="shared" ca="1" si="29"/>
        <v>328.66760200000004</v>
      </c>
      <c r="W75" s="46"/>
      <c r="X75" s="46">
        <v>75</v>
      </c>
    </row>
    <row r="76" spans="1:24">
      <c r="A76" s="61" t="s">
        <v>118</v>
      </c>
      <c r="B76" s="174">
        <f t="shared" ca="1" si="18"/>
        <v>341.26456400000001</v>
      </c>
      <c r="C76" s="179">
        <f t="shared" ca="1" si="19"/>
        <v>254.58336474399999</v>
      </c>
      <c r="D76" s="180">
        <f t="shared" ca="1" si="19"/>
        <v>82.005874729200016</v>
      </c>
      <c r="E76" s="180">
        <f t="shared" ca="1" si="19"/>
        <v>4.6753245268000008</v>
      </c>
      <c r="F76" s="181">
        <f t="shared" ca="1" si="19"/>
        <v>0</v>
      </c>
      <c r="G76" s="182">
        <f t="shared" ca="1" si="16"/>
        <v>341.26010000000002</v>
      </c>
      <c r="H76" s="182">
        <f t="shared" ca="1" si="17"/>
        <v>328.66760199999999</v>
      </c>
      <c r="I76" s="183">
        <f t="shared" ca="1" si="20"/>
        <v>245.19</v>
      </c>
      <c r="J76" s="180">
        <f t="shared" ca="1" si="21"/>
        <v>78.97</v>
      </c>
      <c r="K76" s="180">
        <f t="shared" ca="1" si="22"/>
        <v>4.51</v>
      </c>
      <c r="L76" s="180">
        <f t="shared" ca="1" si="23"/>
        <v>0</v>
      </c>
      <c r="M76" s="181">
        <f t="shared" ca="1" si="24"/>
        <v>328.66999999999996</v>
      </c>
      <c r="N76" s="179">
        <f t="shared" ca="1" si="25"/>
        <v>245.18821107609457</v>
      </c>
      <c r="O76" s="180">
        <f t="shared" ca="1" si="26"/>
        <v>78.969423829190376</v>
      </c>
      <c r="P76" s="180">
        <f t="shared" ca="1" si="27"/>
        <v>4.5099670947150639</v>
      </c>
      <c r="Q76" s="180">
        <f t="shared" ca="1" si="28"/>
        <v>0</v>
      </c>
      <c r="R76" s="181">
        <f t="shared" ca="1" si="29"/>
        <v>328.66760200000004</v>
      </c>
      <c r="W76" s="46"/>
      <c r="X76" s="46">
        <v>76</v>
      </c>
    </row>
    <row r="77" spans="1:24">
      <c r="A77" s="61" t="s">
        <v>119</v>
      </c>
      <c r="B77" s="174">
        <f t="shared" ca="1" si="18"/>
        <v>341.26456400000001</v>
      </c>
      <c r="C77" s="179">
        <f t="shared" ca="1" si="19"/>
        <v>254.58336474399999</v>
      </c>
      <c r="D77" s="180">
        <f t="shared" ca="1" si="19"/>
        <v>82.005874729200016</v>
      </c>
      <c r="E77" s="180">
        <f t="shared" ca="1" si="19"/>
        <v>4.6753245268000008</v>
      </c>
      <c r="F77" s="181">
        <f t="shared" ca="1" si="19"/>
        <v>0</v>
      </c>
      <c r="G77" s="182">
        <f t="shared" ca="1" si="16"/>
        <v>341.26010000000002</v>
      </c>
      <c r="H77" s="182">
        <f t="shared" ca="1" si="17"/>
        <v>328.66760199999999</v>
      </c>
      <c r="I77" s="183">
        <f t="shared" ca="1" si="20"/>
        <v>245.19</v>
      </c>
      <c r="J77" s="180">
        <f t="shared" ca="1" si="21"/>
        <v>78.97</v>
      </c>
      <c r="K77" s="180">
        <f t="shared" ca="1" si="22"/>
        <v>4.51</v>
      </c>
      <c r="L77" s="180">
        <f t="shared" ca="1" si="23"/>
        <v>0</v>
      </c>
      <c r="M77" s="181">
        <f t="shared" ca="1" si="24"/>
        <v>328.66999999999996</v>
      </c>
      <c r="N77" s="179">
        <f t="shared" ca="1" si="25"/>
        <v>245.18821107609457</v>
      </c>
      <c r="O77" s="180">
        <f t="shared" ca="1" si="26"/>
        <v>78.969423829190376</v>
      </c>
      <c r="P77" s="180">
        <f t="shared" ca="1" si="27"/>
        <v>4.5099670947150639</v>
      </c>
      <c r="Q77" s="180">
        <f t="shared" ca="1" si="28"/>
        <v>0</v>
      </c>
      <c r="R77" s="181">
        <f t="shared" ca="1" si="29"/>
        <v>328.66760200000004</v>
      </c>
      <c r="W77" s="46"/>
      <c r="X77" s="46">
        <v>77</v>
      </c>
    </row>
    <row r="78" spans="1:24">
      <c r="A78" s="61" t="s">
        <v>120</v>
      </c>
      <c r="B78" s="174">
        <f t="shared" ca="1" si="18"/>
        <v>341.26456400000001</v>
      </c>
      <c r="C78" s="179">
        <f t="shared" ca="1" si="19"/>
        <v>254.58336474399999</v>
      </c>
      <c r="D78" s="180">
        <f t="shared" ca="1" si="19"/>
        <v>82.005874729200016</v>
      </c>
      <c r="E78" s="180">
        <f t="shared" ca="1" si="19"/>
        <v>4.6753245268000008</v>
      </c>
      <c r="F78" s="181">
        <f t="shared" ca="1" si="19"/>
        <v>0</v>
      </c>
      <c r="G78" s="182">
        <f t="shared" ca="1" si="16"/>
        <v>341.26010000000002</v>
      </c>
      <c r="H78" s="182">
        <f t="shared" ca="1" si="17"/>
        <v>328.66760199999999</v>
      </c>
      <c r="I78" s="183">
        <f t="shared" ca="1" si="20"/>
        <v>245.19</v>
      </c>
      <c r="J78" s="180">
        <f t="shared" ca="1" si="21"/>
        <v>78.97</v>
      </c>
      <c r="K78" s="180">
        <f t="shared" ca="1" si="22"/>
        <v>4.51</v>
      </c>
      <c r="L78" s="180">
        <f t="shared" ca="1" si="23"/>
        <v>0</v>
      </c>
      <c r="M78" s="181">
        <f t="shared" ca="1" si="24"/>
        <v>328.66999999999996</v>
      </c>
      <c r="N78" s="179">
        <f t="shared" ca="1" si="25"/>
        <v>245.18821107609457</v>
      </c>
      <c r="O78" s="180">
        <f t="shared" ca="1" si="26"/>
        <v>78.969423829190376</v>
      </c>
      <c r="P78" s="180">
        <f t="shared" ca="1" si="27"/>
        <v>4.5099670947150639</v>
      </c>
      <c r="Q78" s="180">
        <f t="shared" ca="1" si="28"/>
        <v>0</v>
      </c>
      <c r="R78" s="181">
        <f t="shared" ca="1" si="29"/>
        <v>328.66760200000004</v>
      </c>
      <c r="W78" s="46"/>
      <c r="X78" s="46">
        <v>78</v>
      </c>
    </row>
    <row r="79" spans="1:24">
      <c r="A79" s="61" t="s">
        <v>121</v>
      </c>
      <c r="B79" s="174">
        <f t="shared" ca="1" si="18"/>
        <v>341.56456400000002</v>
      </c>
      <c r="C79" s="179">
        <f t="shared" ca="1" si="19"/>
        <v>254.807164744</v>
      </c>
      <c r="D79" s="180">
        <f t="shared" ca="1" si="19"/>
        <v>82.077964729200005</v>
      </c>
      <c r="E79" s="180">
        <f t="shared" ca="1" si="19"/>
        <v>4.6794345268000006</v>
      </c>
      <c r="F79" s="181">
        <f t="shared" ca="1" si="19"/>
        <v>0</v>
      </c>
      <c r="G79" s="182">
        <f t="shared" ca="1" si="16"/>
        <v>341.56009999999998</v>
      </c>
      <c r="H79" s="182">
        <f t="shared" ca="1" si="17"/>
        <v>328.95653199999998</v>
      </c>
      <c r="I79" s="183">
        <f t="shared" ca="1" si="20"/>
        <v>245.4</v>
      </c>
      <c r="J79" s="180">
        <f t="shared" ca="1" si="21"/>
        <v>79.05</v>
      </c>
      <c r="K79" s="180">
        <f t="shared" ca="1" si="22"/>
        <v>4.51</v>
      </c>
      <c r="L79" s="180">
        <f t="shared" ca="1" si="23"/>
        <v>0</v>
      </c>
      <c r="M79" s="181">
        <f t="shared" ca="1" si="24"/>
        <v>328.96</v>
      </c>
      <c r="N79" s="179">
        <f t="shared" ca="1" si="25"/>
        <v>245.39741291585605</v>
      </c>
      <c r="O79" s="180">
        <f t="shared" ca="1" si="26"/>
        <v>79.049166629985407</v>
      </c>
      <c r="P79" s="180">
        <f t="shared" ca="1" si="27"/>
        <v>4.5099524541585598</v>
      </c>
      <c r="Q79" s="180">
        <f t="shared" ca="1" si="28"/>
        <v>0</v>
      </c>
      <c r="R79" s="181">
        <f t="shared" ca="1" si="29"/>
        <v>328.95653200000004</v>
      </c>
      <c r="W79" s="46"/>
      <c r="X79" s="46">
        <v>79</v>
      </c>
    </row>
    <row r="80" spans="1:24">
      <c r="A80" s="61" t="s">
        <v>122</v>
      </c>
      <c r="B80" s="174">
        <f t="shared" ca="1" si="18"/>
        <v>341.26456400000001</v>
      </c>
      <c r="C80" s="179">
        <f t="shared" ca="1" si="19"/>
        <v>254.58336474399999</v>
      </c>
      <c r="D80" s="180">
        <f t="shared" ca="1" si="19"/>
        <v>82.005874729200016</v>
      </c>
      <c r="E80" s="180">
        <f t="shared" ca="1" si="19"/>
        <v>4.6753245268000008</v>
      </c>
      <c r="F80" s="181">
        <f t="shared" ca="1" si="19"/>
        <v>0</v>
      </c>
      <c r="G80" s="182">
        <f t="shared" ca="1" si="16"/>
        <v>341.26010000000002</v>
      </c>
      <c r="H80" s="182">
        <f t="shared" ca="1" si="17"/>
        <v>328.66760199999999</v>
      </c>
      <c r="I80" s="183">
        <f t="shared" ca="1" si="20"/>
        <v>245.19</v>
      </c>
      <c r="J80" s="180">
        <f t="shared" ca="1" si="21"/>
        <v>78.97</v>
      </c>
      <c r="K80" s="180">
        <f t="shared" ca="1" si="22"/>
        <v>4.51</v>
      </c>
      <c r="L80" s="180">
        <f t="shared" ca="1" si="23"/>
        <v>0</v>
      </c>
      <c r="M80" s="181">
        <f t="shared" ca="1" si="24"/>
        <v>328.66999999999996</v>
      </c>
      <c r="N80" s="179">
        <f t="shared" ca="1" si="25"/>
        <v>245.18821107609457</v>
      </c>
      <c r="O80" s="180">
        <f t="shared" ca="1" si="26"/>
        <v>78.969423829190376</v>
      </c>
      <c r="P80" s="180">
        <f t="shared" ca="1" si="27"/>
        <v>4.5099670947150639</v>
      </c>
      <c r="Q80" s="180">
        <f t="shared" ca="1" si="28"/>
        <v>0</v>
      </c>
      <c r="R80" s="181">
        <f t="shared" ca="1" si="29"/>
        <v>328.66760200000004</v>
      </c>
      <c r="W80" s="46"/>
      <c r="X80" s="46">
        <v>80</v>
      </c>
    </row>
    <row r="81" spans="1:24">
      <c r="A81" s="61" t="s">
        <v>123</v>
      </c>
      <c r="B81" s="174">
        <f t="shared" ca="1" si="18"/>
        <v>341.26456400000001</v>
      </c>
      <c r="C81" s="179">
        <f t="shared" ca="1" si="19"/>
        <v>254.58336474399999</v>
      </c>
      <c r="D81" s="180">
        <f t="shared" ca="1" si="19"/>
        <v>82.005874729200016</v>
      </c>
      <c r="E81" s="180">
        <f t="shared" ca="1" si="19"/>
        <v>4.6753245268000008</v>
      </c>
      <c r="F81" s="181">
        <f t="shared" ca="1" si="19"/>
        <v>0</v>
      </c>
      <c r="G81" s="182">
        <f t="shared" ca="1" si="16"/>
        <v>341.26010000000002</v>
      </c>
      <c r="H81" s="182">
        <f t="shared" ca="1" si="17"/>
        <v>328.66760199999999</v>
      </c>
      <c r="I81" s="183">
        <f t="shared" ca="1" si="20"/>
        <v>245.19</v>
      </c>
      <c r="J81" s="180">
        <f t="shared" ca="1" si="21"/>
        <v>78.97</v>
      </c>
      <c r="K81" s="180">
        <f t="shared" ca="1" si="22"/>
        <v>4.51</v>
      </c>
      <c r="L81" s="180">
        <f t="shared" ca="1" si="23"/>
        <v>0</v>
      </c>
      <c r="M81" s="181">
        <f t="shared" ca="1" si="24"/>
        <v>328.66999999999996</v>
      </c>
      <c r="N81" s="179">
        <f t="shared" ca="1" si="25"/>
        <v>245.18821107609457</v>
      </c>
      <c r="O81" s="180">
        <f t="shared" ca="1" si="26"/>
        <v>78.969423829190376</v>
      </c>
      <c r="P81" s="180">
        <f t="shared" ca="1" si="27"/>
        <v>4.5099670947150639</v>
      </c>
      <c r="Q81" s="180">
        <f t="shared" ca="1" si="28"/>
        <v>0</v>
      </c>
      <c r="R81" s="181">
        <f t="shared" ca="1" si="29"/>
        <v>328.66760200000004</v>
      </c>
      <c r="W81" s="46"/>
      <c r="X81" s="46">
        <v>81</v>
      </c>
    </row>
    <row r="82" spans="1:24">
      <c r="A82" s="61" t="s">
        <v>124</v>
      </c>
      <c r="B82" s="174">
        <f t="shared" ca="1" si="18"/>
        <v>341.26456400000001</v>
      </c>
      <c r="C82" s="179">
        <f t="shared" ca="1" si="19"/>
        <v>254.58336474399999</v>
      </c>
      <c r="D82" s="180">
        <f t="shared" ca="1" si="19"/>
        <v>82.005874729200016</v>
      </c>
      <c r="E82" s="180">
        <f t="shared" ca="1" si="19"/>
        <v>4.6753245268000008</v>
      </c>
      <c r="F82" s="181">
        <f t="shared" ca="1" si="19"/>
        <v>0</v>
      </c>
      <c r="G82" s="182">
        <f t="shared" ca="1" si="16"/>
        <v>341.26010000000002</v>
      </c>
      <c r="H82" s="182">
        <f t="shared" ca="1" si="17"/>
        <v>328.66760199999999</v>
      </c>
      <c r="I82" s="183">
        <f t="shared" ca="1" si="20"/>
        <v>245.19</v>
      </c>
      <c r="J82" s="180">
        <f t="shared" ca="1" si="21"/>
        <v>78.97</v>
      </c>
      <c r="K82" s="180">
        <f t="shared" ca="1" si="22"/>
        <v>4.51</v>
      </c>
      <c r="L82" s="180">
        <f t="shared" ca="1" si="23"/>
        <v>0</v>
      </c>
      <c r="M82" s="181">
        <f t="shared" ca="1" si="24"/>
        <v>328.66999999999996</v>
      </c>
      <c r="N82" s="179">
        <f t="shared" ca="1" si="25"/>
        <v>245.18821107609457</v>
      </c>
      <c r="O82" s="180">
        <f t="shared" ca="1" si="26"/>
        <v>78.969423829190376</v>
      </c>
      <c r="P82" s="180">
        <f t="shared" ca="1" si="27"/>
        <v>4.5099670947150639</v>
      </c>
      <c r="Q82" s="180">
        <f t="shared" ca="1" si="28"/>
        <v>0</v>
      </c>
      <c r="R82" s="181">
        <f t="shared" ca="1" si="29"/>
        <v>328.66760200000004</v>
      </c>
      <c r="W82" s="46"/>
      <c r="X82" s="46">
        <v>82</v>
      </c>
    </row>
    <row r="83" spans="1:24">
      <c r="A83" s="61" t="s">
        <v>125</v>
      </c>
      <c r="B83" s="174">
        <f t="shared" ca="1" si="18"/>
        <v>378.44206400000002</v>
      </c>
      <c r="C83" s="179">
        <f t="shared" ca="1" si="19"/>
        <v>282.31777974400001</v>
      </c>
      <c r="D83" s="180">
        <f t="shared" ca="1" si="19"/>
        <v>90.939627979200012</v>
      </c>
      <c r="E83" s="180">
        <f t="shared" ca="1" si="19"/>
        <v>5.1846562768000002</v>
      </c>
      <c r="F83" s="181">
        <f t="shared" ca="1" si="19"/>
        <v>0</v>
      </c>
      <c r="G83" s="182">
        <f t="shared" ca="1" si="16"/>
        <v>365.34747299999998</v>
      </c>
      <c r="H83" s="182">
        <f t="shared" ca="1" si="17"/>
        <v>351.866151</v>
      </c>
      <c r="I83" s="183">
        <f t="shared" ca="1" si="20"/>
        <v>264.55</v>
      </c>
      <c r="J83" s="180">
        <f t="shared" ca="1" si="21"/>
        <v>82.46</v>
      </c>
      <c r="K83" s="180">
        <f t="shared" ca="1" si="22"/>
        <v>4.8499999999999996</v>
      </c>
      <c r="L83" s="180">
        <f t="shared" ca="1" si="23"/>
        <v>0</v>
      </c>
      <c r="M83" s="181">
        <f t="shared" ca="1" si="24"/>
        <v>351.86</v>
      </c>
      <c r="N83" s="179">
        <f t="shared" ca="1" si="25"/>
        <v>264.55462470030693</v>
      </c>
      <c r="O83" s="180">
        <f t="shared" ca="1" si="26"/>
        <v>82.461441514977537</v>
      </c>
      <c r="P83" s="180">
        <f t="shared" ca="1" si="27"/>
        <v>4.8500847847155111</v>
      </c>
      <c r="Q83" s="180">
        <f t="shared" ca="1" si="28"/>
        <v>0</v>
      </c>
      <c r="R83" s="181">
        <f t="shared" ca="1" si="29"/>
        <v>351.866151</v>
      </c>
      <c r="W83" s="46"/>
      <c r="X83" s="46">
        <v>83</v>
      </c>
    </row>
    <row r="84" spans="1:24">
      <c r="A84" s="61" t="s">
        <v>126</v>
      </c>
      <c r="B84" s="174">
        <f t="shared" ca="1" si="18"/>
        <v>378.44206400000002</v>
      </c>
      <c r="C84" s="179">
        <f t="shared" ca="1" si="19"/>
        <v>282.31777974400001</v>
      </c>
      <c r="D84" s="180">
        <f t="shared" ca="1" si="19"/>
        <v>90.939627979200012</v>
      </c>
      <c r="E84" s="180">
        <f t="shared" ca="1" si="19"/>
        <v>5.1846562768000002</v>
      </c>
      <c r="F84" s="181">
        <f t="shared" ca="1" si="19"/>
        <v>0</v>
      </c>
      <c r="G84" s="182">
        <f t="shared" ca="1" si="16"/>
        <v>375.50080000000003</v>
      </c>
      <c r="H84" s="182">
        <f t="shared" ca="1" si="17"/>
        <v>361.64481999999998</v>
      </c>
      <c r="I84" s="183">
        <f t="shared" ca="1" si="20"/>
        <v>271.89999999999998</v>
      </c>
      <c r="J84" s="180">
        <f t="shared" ca="1" si="21"/>
        <v>84.75</v>
      </c>
      <c r="K84" s="180">
        <f t="shared" ca="1" si="22"/>
        <v>4.99</v>
      </c>
      <c r="L84" s="180">
        <f t="shared" ca="1" si="23"/>
        <v>0</v>
      </c>
      <c r="M84" s="181">
        <f t="shared" ca="1" si="24"/>
        <v>361.64</v>
      </c>
      <c r="N84" s="179">
        <f t="shared" ca="1" si="25"/>
        <v>271.90362392987498</v>
      </c>
      <c r="O84" s="180">
        <f t="shared" ca="1" si="26"/>
        <v>84.751129562548385</v>
      </c>
      <c r="P84" s="180">
        <f t="shared" ca="1" si="27"/>
        <v>4.9900665075765955</v>
      </c>
      <c r="Q84" s="180">
        <f t="shared" ca="1" si="28"/>
        <v>0</v>
      </c>
      <c r="R84" s="181">
        <f t="shared" ca="1" si="29"/>
        <v>361.64481999999998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397.33081399999998</v>
      </c>
      <c r="C85" s="179">
        <f t="shared" ca="1" si="19"/>
        <v>296.40878724399994</v>
      </c>
      <c r="D85" s="180">
        <f t="shared" ca="1" si="19"/>
        <v>95.478594604200012</v>
      </c>
      <c r="E85" s="180">
        <f t="shared" ca="1" si="19"/>
        <v>5.4434321517999997</v>
      </c>
      <c r="F85" s="181">
        <f t="shared" ca="1" si="19"/>
        <v>0</v>
      </c>
      <c r="G85" s="182">
        <f t="shared" ca="1" si="16"/>
        <v>391.43792100000002</v>
      </c>
      <c r="H85" s="182">
        <f t="shared" ca="1" si="17"/>
        <v>376.99386199999998</v>
      </c>
      <c r="I85" s="183">
        <f t="shared" ca="1" si="20"/>
        <v>284.04000000000002</v>
      </c>
      <c r="J85" s="180">
        <f t="shared" ca="1" si="21"/>
        <v>91.03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376.99000000000007</v>
      </c>
      <c r="N85" s="179">
        <f t="shared" ca="1" si="25"/>
        <v>284.04290979198385</v>
      </c>
      <c r="O85" s="180">
        <f t="shared" ca="1" si="26"/>
        <v>91.030932538953266</v>
      </c>
      <c r="P85" s="180">
        <f t="shared" ca="1" si="27"/>
        <v>1.9200196690628393</v>
      </c>
      <c r="Q85" s="180">
        <f t="shared" ca="1" si="28"/>
        <v>0</v>
      </c>
      <c r="R85" s="181">
        <f t="shared" ca="1" si="29"/>
        <v>376.99386199999998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415.91956399999998</v>
      </c>
      <c r="C86" s="179">
        <f t="shared" ca="1" si="19"/>
        <v>310.27599474399995</v>
      </c>
      <c r="D86" s="180">
        <f t="shared" ca="1" si="19"/>
        <v>99.94547122920001</v>
      </c>
      <c r="E86" s="180">
        <f t="shared" ca="1" si="19"/>
        <v>5.6980980267999994</v>
      </c>
      <c r="F86" s="181">
        <f t="shared" ca="1" si="19"/>
        <v>0</v>
      </c>
      <c r="G86" s="182">
        <f t="shared" ca="1" si="16"/>
        <v>410.09979900000002</v>
      </c>
      <c r="H86" s="182">
        <f t="shared" ca="1" si="17"/>
        <v>394.96711599999998</v>
      </c>
      <c r="I86" s="183">
        <f t="shared" ca="1" si="20"/>
        <v>297.3</v>
      </c>
      <c r="J86" s="180">
        <f t="shared" ca="1" si="21"/>
        <v>95.77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394.99</v>
      </c>
      <c r="N86" s="179">
        <f t="shared" ca="1" si="25"/>
        <v>297.2827757330565</v>
      </c>
      <c r="O86" s="180">
        <f t="shared" ca="1" si="26"/>
        <v>95.764451503379817</v>
      </c>
      <c r="P86" s="180">
        <f t="shared" ca="1" si="27"/>
        <v>1.9198887635636344</v>
      </c>
      <c r="Q86" s="180">
        <f t="shared" ca="1" si="28"/>
        <v>0</v>
      </c>
      <c r="R86" s="181">
        <f t="shared" ca="1" si="29"/>
        <v>394.96711599999992</v>
      </c>
      <c r="W86" s="46"/>
      <c r="X86" s="46">
        <v>86</v>
      </c>
    </row>
    <row r="87" spans="1:24">
      <c r="A87" s="61" t="s">
        <v>129</v>
      </c>
      <c r="B87" s="174">
        <f t="shared" ca="1" si="18"/>
        <v>415.91956399999998</v>
      </c>
      <c r="C87" s="179">
        <f t="shared" ca="1" si="19"/>
        <v>310.27599474399995</v>
      </c>
      <c r="D87" s="180">
        <f t="shared" ca="1" si="19"/>
        <v>99.94547122920001</v>
      </c>
      <c r="E87" s="180">
        <f t="shared" ca="1" si="19"/>
        <v>5.6980980267999994</v>
      </c>
      <c r="F87" s="181">
        <f t="shared" ca="1" si="19"/>
        <v>0</v>
      </c>
      <c r="G87" s="182">
        <f t="shared" ca="1" si="16"/>
        <v>378.41546499999998</v>
      </c>
      <c r="H87" s="182">
        <f t="shared" ca="1" si="17"/>
        <v>364.45193399999999</v>
      </c>
      <c r="I87" s="183">
        <f t="shared" ca="1" si="20"/>
        <v>307.89</v>
      </c>
      <c r="J87" s="180">
        <f t="shared" ca="1" si="21"/>
        <v>54.58</v>
      </c>
      <c r="K87" s="180">
        <f t="shared" ca="1" si="22"/>
        <v>1.98</v>
      </c>
      <c r="L87" s="180">
        <f t="shared" ca="1" si="23"/>
        <v>0</v>
      </c>
      <c r="M87" s="181">
        <f t="shared" ca="1" si="24"/>
        <v>364.45</v>
      </c>
      <c r="N87" s="179">
        <f t="shared" ca="1" si="25"/>
        <v>307.89163385720951</v>
      </c>
      <c r="O87" s="180">
        <f t="shared" ca="1" si="26"/>
        <v>54.580289635670184</v>
      </c>
      <c r="P87" s="180">
        <f t="shared" ca="1" si="27"/>
        <v>1.9800105071203182</v>
      </c>
      <c r="Q87" s="180">
        <f t="shared" ca="1" si="28"/>
        <v>0</v>
      </c>
      <c r="R87" s="181">
        <f t="shared" ca="1" si="29"/>
        <v>364.45193399999999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434.50831399999998</v>
      </c>
      <c r="C88" s="179">
        <f t="shared" ca="1" si="19"/>
        <v>324.14320224399995</v>
      </c>
      <c r="D88" s="180">
        <f t="shared" ca="1" si="19"/>
        <v>104.41234785420002</v>
      </c>
      <c r="E88" s="180">
        <f t="shared" ca="1" si="19"/>
        <v>5.9527639018</v>
      </c>
      <c r="F88" s="181">
        <f t="shared" ca="1" si="19"/>
        <v>0</v>
      </c>
      <c r="G88" s="182">
        <f t="shared" ca="1" si="16"/>
        <v>381.14449999999999</v>
      </c>
      <c r="H88" s="182">
        <f t="shared" ca="1" si="17"/>
        <v>367.08026799999999</v>
      </c>
      <c r="I88" s="183">
        <f t="shared" ca="1" si="20"/>
        <v>312.18</v>
      </c>
      <c r="J88" s="180">
        <f t="shared" ca="1" si="21"/>
        <v>52.97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367.08</v>
      </c>
      <c r="N88" s="179">
        <f t="shared" ca="1" si="25"/>
        <v>312.18022791827394</v>
      </c>
      <c r="O88" s="180">
        <f t="shared" ca="1" si="26"/>
        <v>52.970038672659911</v>
      </c>
      <c r="P88" s="180">
        <f t="shared" ca="1" si="27"/>
        <v>1.9300014090661435</v>
      </c>
      <c r="Q88" s="180">
        <f t="shared" ca="1" si="28"/>
        <v>0</v>
      </c>
      <c r="R88" s="181">
        <f t="shared" ca="1" si="29"/>
        <v>367.08026799999999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453.09706399999999</v>
      </c>
      <c r="C89" s="179">
        <f t="shared" ca="1" si="19"/>
        <v>338.01040974400001</v>
      </c>
      <c r="D89" s="180">
        <f t="shared" ca="1" si="19"/>
        <v>108.87922447920002</v>
      </c>
      <c r="E89" s="180">
        <f t="shared" ca="1" si="19"/>
        <v>6.2074297768000006</v>
      </c>
      <c r="F89" s="181">
        <f t="shared" ca="1" si="19"/>
        <v>0</v>
      </c>
      <c r="G89" s="182">
        <f t="shared" ca="1" si="16"/>
        <v>395.01260000000002</v>
      </c>
      <c r="H89" s="182">
        <f t="shared" ca="1" si="17"/>
        <v>380.43663500000002</v>
      </c>
      <c r="I89" s="183">
        <f t="shared" ca="1" si="20"/>
        <v>325.54000000000002</v>
      </c>
      <c r="J89" s="180">
        <f t="shared" ca="1" si="21"/>
        <v>52.97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380.44</v>
      </c>
      <c r="N89" s="179">
        <f t="shared" ca="1" si="25"/>
        <v>325.53712059168333</v>
      </c>
      <c r="O89" s="180">
        <f t="shared" ca="1" si="26"/>
        <v>52.969531479208285</v>
      </c>
      <c r="P89" s="180">
        <f t="shared" ca="1" si="27"/>
        <v>1.929982929108401</v>
      </c>
      <c r="Q89" s="180">
        <f t="shared" ca="1" si="28"/>
        <v>0</v>
      </c>
      <c r="R89" s="181">
        <f t="shared" ca="1" si="29"/>
        <v>380.43663500000002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453.09706399999999</v>
      </c>
      <c r="C90" s="179">
        <f t="shared" ca="1" si="19"/>
        <v>338.01040974400001</v>
      </c>
      <c r="D90" s="180">
        <f t="shared" ca="1" si="19"/>
        <v>108.87922447920002</v>
      </c>
      <c r="E90" s="180">
        <f t="shared" ca="1" si="19"/>
        <v>6.2074297768000006</v>
      </c>
      <c r="F90" s="181">
        <f t="shared" ca="1" si="19"/>
        <v>0</v>
      </c>
      <c r="G90" s="182">
        <f t="shared" ca="1" si="16"/>
        <v>395.01260000000002</v>
      </c>
      <c r="H90" s="182">
        <f t="shared" ca="1" si="17"/>
        <v>380.43663500000002</v>
      </c>
      <c r="I90" s="183">
        <f t="shared" ca="1" si="20"/>
        <v>325.54000000000002</v>
      </c>
      <c r="J90" s="180">
        <f t="shared" ca="1" si="21"/>
        <v>52.97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380.44</v>
      </c>
      <c r="N90" s="179">
        <f t="shared" ca="1" si="25"/>
        <v>325.53712059168333</v>
      </c>
      <c r="O90" s="180">
        <f t="shared" ca="1" si="26"/>
        <v>52.969531479208285</v>
      </c>
      <c r="P90" s="180">
        <f t="shared" ca="1" si="27"/>
        <v>1.929982929108401</v>
      </c>
      <c r="Q90" s="180">
        <f t="shared" ca="1" si="28"/>
        <v>0</v>
      </c>
      <c r="R90" s="181">
        <f t="shared" ca="1" si="29"/>
        <v>380.43663500000002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471.68581399999999</v>
      </c>
      <c r="C91" s="179">
        <f t="shared" ca="1" si="19"/>
        <v>351.87761724400002</v>
      </c>
      <c r="D91" s="180">
        <f t="shared" ca="1" si="19"/>
        <v>113.34610110420003</v>
      </c>
      <c r="E91" s="180">
        <f t="shared" ca="1" si="19"/>
        <v>6.4620956518000003</v>
      </c>
      <c r="F91" s="181">
        <f t="shared" ca="1" si="19"/>
        <v>0</v>
      </c>
      <c r="G91" s="182">
        <f t="shared" ca="1" si="16"/>
        <v>395.107214</v>
      </c>
      <c r="H91" s="182">
        <f t="shared" ca="1" si="17"/>
        <v>380.52775800000001</v>
      </c>
      <c r="I91" s="183">
        <f t="shared" ca="1" si="20"/>
        <v>323.52999999999997</v>
      </c>
      <c r="J91" s="180">
        <f t="shared" ca="1" si="21"/>
        <v>55.17</v>
      </c>
      <c r="K91" s="180">
        <f t="shared" ca="1" si="22"/>
        <v>1.84</v>
      </c>
      <c r="L91" s="180">
        <f t="shared" ca="1" si="23"/>
        <v>0</v>
      </c>
      <c r="M91" s="181">
        <f t="shared" ca="1" si="24"/>
        <v>380.53999999999996</v>
      </c>
      <c r="N91" s="179">
        <f t="shared" ca="1" si="25"/>
        <v>323.51959201592473</v>
      </c>
      <c r="O91" s="180">
        <f t="shared" ca="1" si="26"/>
        <v>55.168225177011621</v>
      </c>
      <c r="P91" s="180">
        <f t="shared" ca="1" si="27"/>
        <v>1.8399408070636467</v>
      </c>
      <c r="Q91" s="180">
        <f t="shared" ca="1" si="28"/>
        <v>0</v>
      </c>
      <c r="R91" s="181">
        <f t="shared" ca="1" si="29"/>
        <v>380.52775800000001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490.274564</v>
      </c>
      <c r="C92" s="179">
        <f t="shared" ca="1" si="19"/>
        <v>365.74482474399997</v>
      </c>
      <c r="D92" s="180">
        <f t="shared" ca="1" si="19"/>
        <v>117.81297772920003</v>
      </c>
      <c r="E92" s="180">
        <f t="shared" ca="1" si="19"/>
        <v>6.7167615268000009</v>
      </c>
      <c r="F92" s="181">
        <f t="shared" ca="1" si="19"/>
        <v>0</v>
      </c>
      <c r="G92" s="182">
        <f t="shared" ca="1" si="16"/>
        <v>427.99615</v>
      </c>
      <c r="H92" s="182">
        <f t="shared" ca="1" si="17"/>
        <v>412.20309200000003</v>
      </c>
      <c r="I92" s="183">
        <f t="shared" ca="1" si="20"/>
        <v>350.81</v>
      </c>
      <c r="J92" s="180">
        <f t="shared" ca="1" si="21"/>
        <v>59.47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412.2</v>
      </c>
      <c r="N92" s="179">
        <f t="shared" ca="1" si="25"/>
        <v>350.81263150053377</v>
      </c>
      <c r="O92" s="180">
        <f t="shared" ca="1" si="26"/>
        <v>59.470446097137319</v>
      </c>
      <c r="P92" s="180">
        <f t="shared" ca="1" si="27"/>
        <v>1.9200144023289667</v>
      </c>
      <c r="Q92" s="180">
        <f t="shared" ca="1" si="28"/>
        <v>0</v>
      </c>
      <c r="R92" s="181">
        <f t="shared" ca="1" si="29"/>
        <v>412.20309200000003</v>
      </c>
      <c r="W92" s="46"/>
      <c r="X92" s="46">
        <v>92</v>
      </c>
    </row>
    <row r="93" spans="1:24">
      <c r="A93" s="61" t="s">
        <v>135</v>
      </c>
      <c r="B93" s="174">
        <f t="shared" ca="1" si="18"/>
        <v>490.274564</v>
      </c>
      <c r="C93" s="179">
        <f t="shared" ca="1" si="19"/>
        <v>365.74482474399997</v>
      </c>
      <c r="D93" s="180">
        <f t="shared" ca="1" si="19"/>
        <v>117.81297772920003</v>
      </c>
      <c r="E93" s="180">
        <f t="shared" ca="1" si="19"/>
        <v>6.7167615268000009</v>
      </c>
      <c r="F93" s="181">
        <f t="shared" ca="1" si="19"/>
        <v>0</v>
      </c>
      <c r="G93" s="182">
        <f t="shared" ca="1" si="16"/>
        <v>428</v>
      </c>
      <c r="H93" s="182">
        <f t="shared" ca="1" si="17"/>
        <v>412.20679999999999</v>
      </c>
      <c r="I93" s="183">
        <f t="shared" ca="1" si="20"/>
        <v>350.57</v>
      </c>
      <c r="J93" s="180">
        <f t="shared" ca="1" si="21"/>
        <v>59.71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412.21</v>
      </c>
      <c r="N93" s="179">
        <f t="shared" ca="1" si="25"/>
        <v>350.56727851337911</v>
      </c>
      <c r="O93" s="180">
        <f t="shared" ca="1" si="26"/>
        <v>59.709536469275371</v>
      </c>
      <c r="P93" s="180">
        <f t="shared" ca="1" si="27"/>
        <v>1.9299850173455277</v>
      </c>
      <c r="Q93" s="180">
        <f t="shared" ca="1" si="28"/>
        <v>0</v>
      </c>
      <c r="R93" s="181">
        <f t="shared" ca="1" si="29"/>
        <v>412.20679999999999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508.863314</v>
      </c>
      <c r="C94" s="179">
        <f t="shared" ca="1" si="19"/>
        <v>379.61203224399998</v>
      </c>
      <c r="D94" s="180">
        <f t="shared" ca="1" si="19"/>
        <v>122.27985435420004</v>
      </c>
      <c r="E94" s="180">
        <f t="shared" ca="1" si="19"/>
        <v>6.9714274018000006</v>
      </c>
      <c r="F94" s="181">
        <f t="shared" ca="1" si="19"/>
        <v>0</v>
      </c>
      <c r="G94" s="182">
        <f t="shared" ca="1" si="16"/>
        <v>443</v>
      </c>
      <c r="H94" s="182">
        <f t="shared" ca="1" si="17"/>
        <v>426.6533</v>
      </c>
      <c r="I94" s="183">
        <f t="shared" ca="1" si="20"/>
        <v>362.12</v>
      </c>
      <c r="J94" s="180">
        <f t="shared" ca="1" si="21"/>
        <v>62.6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426.65000000000003</v>
      </c>
      <c r="N94" s="179">
        <f t="shared" ca="1" si="25"/>
        <v>362.12280088128438</v>
      </c>
      <c r="O94" s="180">
        <f t="shared" ca="1" si="26"/>
        <v>62.600484190788698</v>
      </c>
      <c r="P94" s="180">
        <f t="shared" ca="1" si="27"/>
        <v>1.9300149279268719</v>
      </c>
      <c r="Q94" s="180">
        <f t="shared" ca="1" si="28"/>
        <v>0</v>
      </c>
      <c r="R94" s="181">
        <f t="shared" ca="1" si="29"/>
        <v>426.65329999999994</v>
      </c>
      <c r="W94" s="46"/>
      <c r="X94" s="46">
        <v>94</v>
      </c>
    </row>
    <row r="95" spans="1:24">
      <c r="A95" s="61" t="s">
        <v>137</v>
      </c>
      <c r="B95" s="174">
        <f t="shared" ca="1" si="18"/>
        <v>527.45206399999995</v>
      </c>
      <c r="C95" s="179">
        <f t="shared" ca="1" si="19"/>
        <v>393.47923974399993</v>
      </c>
      <c r="D95" s="180">
        <f t="shared" ca="1" si="19"/>
        <v>126.74673097920002</v>
      </c>
      <c r="E95" s="180">
        <f t="shared" ca="1" si="19"/>
        <v>7.2260932767999995</v>
      </c>
      <c r="F95" s="181">
        <f t="shared" ca="1" si="19"/>
        <v>0</v>
      </c>
      <c r="G95" s="182">
        <f t="shared" ca="1" si="16"/>
        <v>423.11317200000002</v>
      </c>
      <c r="H95" s="182">
        <f t="shared" ca="1" si="17"/>
        <v>407.50029599999999</v>
      </c>
      <c r="I95" s="183">
        <f t="shared" ca="1" si="20"/>
        <v>303.99</v>
      </c>
      <c r="J95" s="180">
        <f t="shared" ca="1" si="21"/>
        <v>97.92</v>
      </c>
      <c r="K95" s="180">
        <f t="shared" ca="1" si="22"/>
        <v>5.58</v>
      </c>
      <c r="L95" s="180">
        <f t="shared" ca="1" si="23"/>
        <v>0</v>
      </c>
      <c r="M95" s="181">
        <f t="shared" ca="1" si="24"/>
        <v>407.49</v>
      </c>
      <c r="N95" s="179">
        <f t="shared" ca="1" si="25"/>
        <v>303.99768087815653</v>
      </c>
      <c r="O95" s="180">
        <f t="shared" ca="1" si="26"/>
        <v>97.922474132665826</v>
      </c>
      <c r="P95" s="180">
        <f t="shared" ca="1" si="27"/>
        <v>5.5801409891776483</v>
      </c>
      <c r="Q95" s="180">
        <f t="shared" ca="1" si="28"/>
        <v>0</v>
      </c>
      <c r="R95" s="181">
        <f t="shared" ca="1" si="29"/>
        <v>407.50029599999999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527.45206399999995</v>
      </c>
      <c r="C96" s="179">
        <f t="shared" ca="1" si="19"/>
        <v>393.47923974399993</v>
      </c>
      <c r="D96" s="180">
        <f t="shared" ca="1" si="19"/>
        <v>126.74673097920002</v>
      </c>
      <c r="E96" s="180">
        <f t="shared" ca="1" si="19"/>
        <v>7.2260932767999995</v>
      </c>
      <c r="F96" s="181">
        <f t="shared" ca="1" si="19"/>
        <v>0</v>
      </c>
      <c r="G96" s="182">
        <f t="shared" ca="1" si="16"/>
        <v>369.19734399999999</v>
      </c>
      <c r="H96" s="182">
        <f t="shared" ca="1" si="17"/>
        <v>355.57396199999999</v>
      </c>
      <c r="I96" s="183">
        <f t="shared" ca="1" si="20"/>
        <v>270</v>
      </c>
      <c r="J96" s="180">
        <f t="shared" ca="1" si="21"/>
        <v>80.95</v>
      </c>
      <c r="K96" s="180">
        <f t="shared" ca="1" si="22"/>
        <v>4.62</v>
      </c>
      <c r="L96" s="180">
        <f t="shared" ca="1" si="23"/>
        <v>0</v>
      </c>
      <c r="M96" s="181">
        <f t="shared" ca="1" si="24"/>
        <v>355.57</v>
      </c>
      <c r="N96" s="179">
        <f t="shared" ca="1" si="25"/>
        <v>270.00300852152884</v>
      </c>
      <c r="O96" s="180">
        <f t="shared" ca="1" si="26"/>
        <v>80.950901999325026</v>
      </c>
      <c r="P96" s="180">
        <f t="shared" ca="1" si="27"/>
        <v>4.6200514791461602</v>
      </c>
      <c r="Q96" s="180">
        <f t="shared" ca="1" si="28"/>
        <v>0</v>
      </c>
      <c r="R96" s="181">
        <f t="shared" ca="1" si="29"/>
        <v>355.57396200000005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546.04081399999995</v>
      </c>
      <c r="C97" s="179">
        <f t="shared" ca="1" si="19"/>
        <v>407.34644724399993</v>
      </c>
      <c r="D97" s="180">
        <f t="shared" ca="1" si="19"/>
        <v>131.21360760420001</v>
      </c>
      <c r="E97" s="180">
        <f t="shared" ca="1" si="19"/>
        <v>7.4807591518000001</v>
      </c>
      <c r="F97" s="181">
        <f t="shared" ca="1" si="19"/>
        <v>0</v>
      </c>
      <c r="G97" s="182">
        <f t="shared" ca="1" si="16"/>
        <v>344</v>
      </c>
      <c r="H97" s="182">
        <f t="shared" ca="1" si="17"/>
        <v>331.3064</v>
      </c>
      <c r="I97" s="183">
        <f t="shared" ca="1" si="20"/>
        <v>260.04000000000002</v>
      </c>
      <c r="J97" s="180">
        <f t="shared" ca="1" si="21"/>
        <v>69.34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331.31</v>
      </c>
      <c r="N97" s="179">
        <f t="shared" ca="1" si="25"/>
        <v>260.03717441670943</v>
      </c>
      <c r="O97" s="180">
        <f t="shared" ca="1" si="26"/>
        <v>69.339246554586339</v>
      </c>
      <c r="P97" s="180">
        <f t="shared" ca="1" si="27"/>
        <v>1.9299790287042347</v>
      </c>
      <c r="Q97" s="180">
        <f t="shared" ca="1" si="28"/>
        <v>0</v>
      </c>
      <c r="R97" s="181">
        <f t="shared" ca="1" si="29"/>
        <v>331.3064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564.62956399999996</v>
      </c>
      <c r="C98" s="184">
        <f t="shared" ca="1" si="19"/>
        <v>421.21365474399994</v>
      </c>
      <c r="D98" s="185">
        <f t="shared" ca="1" si="19"/>
        <v>135.6804842292</v>
      </c>
      <c r="E98" s="185">
        <f t="shared" ca="1" si="19"/>
        <v>7.7354250267999998</v>
      </c>
      <c r="F98" s="186">
        <f t="shared" ca="1" si="19"/>
        <v>0</v>
      </c>
      <c r="G98" s="187">
        <f t="shared" ca="1" si="16"/>
        <v>345</v>
      </c>
      <c r="H98" s="187">
        <f t="shared" ca="1" si="17"/>
        <v>332.26949999999999</v>
      </c>
      <c r="I98" s="188">
        <f t="shared" ca="1" si="20"/>
        <v>260.04000000000002</v>
      </c>
      <c r="J98" s="185">
        <f t="shared" ca="1" si="21"/>
        <v>70.31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332.28000000000003</v>
      </c>
      <c r="N98" s="184">
        <f t="shared" ca="1" si="25"/>
        <v>260.03178277356443</v>
      </c>
      <c r="O98" s="185">
        <f t="shared" ca="1" si="26"/>
        <v>70.307778214156727</v>
      </c>
      <c r="P98" s="185">
        <f t="shared" ca="1" si="27"/>
        <v>1.9299390122788007</v>
      </c>
      <c r="Q98" s="185">
        <f t="shared" ca="1" si="28"/>
        <v>0</v>
      </c>
      <c r="R98" s="186">
        <f t="shared" ca="1" si="29"/>
        <v>332.26949999999994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8.6937485985000063</v>
      </c>
      <c r="C99" s="56">
        <f t="shared" ref="C99:R99" ca="1" si="30">SUM(C3:C98)/4000</f>
        <v>6.4855364544809992</v>
      </c>
      <c r="D99" s="54">
        <f t="shared" ca="1" si="30"/>
        <v>2.0891077882195503</v>
      </c>
      <c r="E99" s="54">
        <f t="shared" ca="1" si="30"/>
        <v>0.11910435579944996</v>
      </c>
      <c r="F99" s="55">
        <f t="shared" ca="1" si="30"/>
        <v>0</v>
      </c>
      <c r="G99" s="59">
        <f t="shared" ca="1" si="30"/>
        <v>7.3462133452500016</v>
      </c>
      <c r="H99" s="59">
        <f t="shared" ca="1" si="30"/>
        <v>7.0751380700000075</v>
      </c>
      <c r="I99" s="171">
        <f t="shared" ca="1" si="30"/>
        <v>5.5258174999999969</v>
      </c>
      <c r="J99" s="54">
        <f t="shared" ca="1" si="30"/>
        <v>1.4769100000000011</v>
      </c>
      <c r="K99" s="54">
        <f t="shared" ca="1" si="30"/>
        <v>7.2520000000000015E-2</v>
      </c>
      <c r="L99" s="54">
        <f t="shared" ca="1" si="30"/>
        <v>0</v>
      </c>
      <c r="M99" s="55">
        <f t="shared" ca="1" si="30"/>
        <v>7.0752474999999935</v>
      </c>
      <c r="N99" s="56">
        <f t="shared" ca="1" si="30"/>
        <v>5.5257316350298469</v>
      </c>
      <c r="O99" s="54">
        <f t="shared" ca="1" si="30"/>
        <v>1.476887510166383</v>
      </c>
      <c r="P99" s="54">
        <f t="shared" ca="1" si="30"/>
        <v>7.2518924803770271E-2</v>
      </c>
      <c r="Q99" s="54">
        <f t="shared" ca="1" si="30"/>
        <v>0</v>
      </c>
      <c r="R99" s="55">
        <f t="shared" ca="1" si="30"/>
        <v>7.0751380700000066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45285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45285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45285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2023-12-26T17:30:34Z</dcterms:modified>
</cp:coreProperties>
</file>